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tart Here" sheetId="1" r:id="rId1"/>
    <sheet name="Current Month" sheetId="2" r:id="rId2"/>
    <sheet name="Prior Month" sheetId="3" r:id="rId3"/>
    <sheet name="Five-Year History" sheetId="4" r:id="rId4"/>
    <sheet name="Five-Year Summary" sheetId="5" r:id="rId5"/>
    <sheet name="Budget" sheetId="6" r:id="rId6"/>
    <sheet name="Trend History" sheetId="7" r:id="rId7"/>
    <sheet name="Reconciliation" sheetId="8" r:id="rId8"/>
    <sheet name="Profit &amp; Loss" sheetId="9" r:id="rId9"/>
    <sheet name="Client Readiness" sheetId="10" r:id="rId10"/>
    <sheet name="Review Results" sheetId="11" r:id="rId11"/>
    <sheet name="Prompt Library" sheetId="12" r:id="rId12"/>
    <sheet name="Chart of Accounts" sheetId="13" r:id="rId13"/>
  </sheets>
  <definedNames>
    <definedName name="_xlnm.Print_Area" localSheetId="1">'Current Month'!$A$1:$Q$166</definedName>
    <definedName name="_xlnm.Print_Area" localSheetId="2">'Prior Month'!$A$1:$Q$126</definedName>
    <definedName name="_xlnm.Print_Titles" localSheetId="1">'Current Month'!$6:$6</definedName>
    <definedName name="_xlnm.Print_Titles" localSheetId="2">'Prior Month'!$6:$6</definedName>
  </definedNames>
  <calcPr calcId="124519" fullCalcOnLoad="1"/>
</workbook>
</file>

<file path=xl/sharedStrings.xml><?xml version="1.0" encoding="utf-8"?>
<sst xmlns="http://schemas.openxmlformats.org/spreadsheetml/2006/main" count="12656" uniqueCount="2539">
  <si>
    <t>Close Review Copilot</t>
  </si>
  <si>
    <t>Find what deserves attention before the books close.</t>
  </si>
  <si>
    <t>A safe, fabricated month-end review demo for Northstar Community Services. Copilot flags items for a human accountant to investigate; it does not determine that a transaction is wrong.</t>
  </si>
  <si>
    <t>Demo at a glance</t>
  </si>
  <si>
    <t>Current-month transactions</t>
  </si>
  <si>
    <t>Prior-month transactions</t>
  </si>
  <si>
    <t>Five-year account-month records</t>
  </si>
  <si>
    <t>Historical months</t>
  </si>
  <si>
    <t>Prepared Copilot prompts</t>
  </si>
  <si>
    <t>Recommended live-demo flow</t>
  </si>
  <si>
    <t>1</t>
  </si>
  <si>
    <t>Open Current Month</t>
  </si>
  <si>
    <t>Show Copilot the same kind of structured transaction table an accountant reviews.</t>
  </si>
  <si>
    <t>2</t>
  </si>
  <si>
    <t>Run Prompt 1</t>
  </si>
  <si>
    <t>Ask for the five items that deserve attention first and require Row ID citations.</t>
  </si>
  <si>
    <t>3</t>
  </si>
  <si>
    <t>Run Prompt 2</t>
  </si>
  <si>
    <t>Compare Current Month against Budget and Prior Month; separate one-time items from trends.</t>
  </si>
  <si>
    <t>4</t>
  </si>
  <si>
    <t>Run Prompt 3</t>
  </si>
  <si>
    <t>Turn the findings into a practical review checklist in Review Results.</t>
  </si>
  <si>
    <t>5</t>
  </si>
  <si>
    <t>Run Prompt 4</t>
  </si>
  <si>
    <t>Draft a factual controller email that requests documentation or clarification.</t>
  </si>
  <si>
    <t>Safety language to keep visible</t>
  </si>
  <si>
    <t>Use: review, flag, investigate, compare, explain, recommend.
Avoid: determine, approve, certify, prove, or conclude.
All names, vendors, amounts, and policies in this package are fictitious and for demonstration only.</t>
  </si>
  <si>
    <t>Workbook map</t>
  </si>
  <si>
    <t>Current Month</t>
  </si>
  <si>
    <t>June 2026 general-ledger transactions</t>
  </si>
  <si>
    <t>Prior Month</t>
  </si>
  <si>
    <t>May 2026 comparison transactions</t>
  </si>
  <si>
    <t>Five-Year History</t>
  </si>
  <si>
    <t>Sixty months of account-level budget, actual, variance, and year-over-year data</t>
  </si>
  <si>
    <t>Five-Year Summary</t>
  </si>
  <si>
    <t>Fiscal-year revenue, expenses, operating profit, budget, and margin</t>
  </si>
  <si>
    <t>Budget</t>
  </si>
  <si>
    <t>Monthly account budgets with formulas for actuals and variances</t>
  </si>
  <si>
    <t>Trend History</t>
  </si>
  <si>
    <t>Three-month account totals for recurring-trend questions</t>
  </si>
  <si>
    <t>Reconciliation</t>
  </si>
  <si>
    <t>Bank-to-ledger reconciliation input with an unresolved difference</t>
  </si>
  <si>
    <t>Profit &amp; Loss</t>
  </si>
  <si>
    <t>Revenue, expenses, YTD operating profit, and year-end estimate without tax</t>
  </si>
  <si>
    <t>Client Readiness</t>
  </si>
  <si>
    <t>Fabricated client portfolio, missing information, and internal target dates</t>
  </si>
  <si>
    <t>Review Results</t>
  </si>
  <si>
    <t>Copilot-ready checklist template</t>
  </si>
  <si>
    <t>Prompt Library</t>
  </si>
  <si>
    <t>Eight prepared prompts with explicit table and column names</t>
  </si>
  <si>
    <t>Chart of Accounts</t>
  </si>
  <si>
    <t>Account ownership and review guidance</t>
  </si>
  <si>
    <t>Current Month — June 2026</t>
  </si>
  <si>
    <t>Fabricated general-ledger detail. Use Row ID when citing supporting transactions.</t>
  </si>
  <si>
    <t>Copilot instruction: treat unusual activity as a review signal, not proof of an error.</t>
  </si>
  <si>
    <t>CM-001</t>
  </si>
  <si>
    <t>JUN-INS-01</t>
  </si>
  <si>
    <t>Monday</t>
  </si>
  <si>
    <t>5600</t>
  </si>
  <si>
    <t>Insurance Expense</t>
  </si>
  <si>
    <t>Risk &amp; Insurance</t>
  </si>
  <si>
    <t>Expense</t>
  </si>
  <si>
    <t>Continental Mutual</t>
  </si>
  <si>
    <t>CM-ANNUAL-2026</t>
  </si>
  <si>
    <t>Annual property and liability premium</t>
  </si>
  <si>
    <t>Invoice</t>
  </si>
  <si>
    <t>Prepared</t>
  </si>
  <si>
    <t>Pending</t>
  </si>
  <si>
    <t>Accounts Payable</t>
  </si>
  <si>
    <t>CM-002</t>
  </si>
  <si>
    <t>JUN-0021</t>
  </si>
  <si>
    <t>5300</t>
  </si>
  <si>
    <t>Software &amp; Subscriptions</t>
  </si>
  <si>
    <t>Technology</t>
  </si>
  <si>
    <t>Northwind Collaboration</t>
  </si>
  <si>
    <t>NORTHWI-2606-0021</t>
  </si>
  <si>
    <t>Monthly software subscription</t>
  </si>
  <si>
    <t>CM-003</t>
  </si>
  <si>
    <t>JUN-0079</t>
  </si>
  <si>
    <t>6000</t>
  </si>
  <si>
    <t>Freight &amp; Delivery</t>
  </si>
  <si>
    <t>Distribution</t>
  </si>
  <si>
    <t>Blue Dock Couriers</t>
  </si>
  <si>
    <t>BLUE-2606-0079</t>
  </si>
  <si>
    <t>Outbound freight</t>
  </si>
  <si>
    <t>Reviewed</t>
  </si>
  <si>
    <t>CM-004</t>
  </si>
  <si>
    <t>JUN-0046</t>
  </si>
  <si>
    <t>CONTINE-2606-0046</t>
  </si>
  <si>
    <t>Insurance administration</t>
  </si>
  <si>
    <t>CM-005</t>
  </si>
  <si>
    <t>JUN-0037</t>
  </si>
  <si>
    <t>5500</t>
  </si>
  <si>
    <t>Professional Services</t>
  </si>
  <si>
    <t>Cedar Advisory Group</t>
  </si>
  <si>
    <t>CEDAR-2606-0037</t>
  </si>
  <si>
    <t>Project consulting</t>
  </si>
  <si>
    <t>CM-006</t>
  </si>
  <si>
    <t>JUN-0082</t>
  </si>
  <si>
    <t>6100</t>
  </si>
  <si>
    <t>Repairs &amp; Maintenance</t>
  </si>
  <si>
    <t>Facilities</t>
  </si>
  <si>
    <t>Citywide Mechanical</t>
  </si>
  <si>
    <t>CITYWID-2606-0082</t>
  </si>
  <si>
    <t>Equipment service call</t>
  </si>
  <si>
    <t>CM-007</t>
  </si>
  <si>
    <t>JUN-0052</t>
  </si>
  <si>
    <t>5700</t>
  </si>
  <si>
    <t>Travel &amp; Meals</t>
  </si>
  <si>
    <t>Travel</t>
  </si>
  <si>
    <t>Orbit Travel Desk</t>
  </si>
  <si>
    <t>ORBIT-2606-0052</t>
  </si>
  <si>
    <t>Team meeting meals</t>
  </si>
  <si>
    <t>CM-008</t>
  </si>
  <si>
    <t>JUN-0015</t>
  </si>
  <si>
    <t>Tuesday</t>
  </si>
  <si>
    <t>SecureSign Cloud</t>
  </si>
  <si>
    <t>SECURES-2606-0015</t>
  </si>
  <si>
    <t>User license renewal</t>
  </si>
  <si>
    <t>CM-009</t>
  </si>
  <si>
    <t>JUN-0059</t>
  </si>
  <si>
    <t>5800</t>
  </si>
  <si>
    <t>Facilities &amp; Rent</t>
  </si>
  <si>
    <t>Riverview Commercial Properties</t>
  </si>
  <si>
    <t>RIVERVI-2606-0059</t>
  </si>
  <si>
    <t>Monthly facility rent</t>
  </si>
  <si>
    <t>CM-010</t>
  </si>
  <si>
    <t>JUN-0126</t>
  </si>
  <si>
    <t>6600</t>
  </si>
  <si>
    <t>Miscellaneous Expense</t>
  </si>
  <si>
    <t>Other</t>
  </si>
  <si>
    <t>Northstar Community Services</t>
  </si>
  <si>
    <t>NORTHST-2606-0126</t>
  </si>
  <si>
    <t>Rounding correction</t>
  </si>
  <si>
    <t>CM-011</t>
  </si>
  <si>
    <t>JUN-0113</t>
  </si>
  <si>
    <t>6400</t>
  </si>
  <si>
    <t>IT Equipment Expense</t>
  </si>
  <si>
    <t>TechSpan Distribution</t>
  </si>
  <si>
    <t>TECHSPA-2606-0113</t>
  </si>
  <si>
    <t>Computer accessories</t>
  </si>
  <si>
    <t>CM-012</t>
  </si>
  <si>
    <t>JUN-0045</t>
  </si>
  <si>
    <t>Wednesday</t>
  </si>
  <si>
    <t>Guardian Harbor Insurance</t>
  </si>
  <si>
    <t>GUARDIA-2606-0045</t>
  </si>
  <si>
    <t>CM-013</t>
  </si>
  <si>
    <t>JUN-0061</t>
  </si>
  <si>
    <t>RIVERVI-2606-0061</t>
  </si>
  <si>
    <t>Common area charge</t>
  </si>
  <si>
    <t>CM-014</t>
  </si>
  <si>
    <t>JUN-0120</t>
  </si>
  <si>
    <t>6500</t>
  </si>
  <si>
    <t>Bank Fees</t>
  </si>
  <si>
    <t>Finance</t>
  </si>
  <si>
    <t>First Community Bank</t>
  </si>
  <si>
    <t>FIRST-2606-0120</t>
  </si>
  <si>
    <t>Merchant service fee</t>
  </si>
  <si>
    <t>CM-015</t>
  </si>
  <si>
    <t>JUN-0122</t>
  </si>
  <si>
    <t>Petty Cash Clearing</t>
  </si>
  <si>
    <t>PETTY-2606-0122</t>
  </si>
  <si>
    <t>Miscellaneous operating cost</t>
  </si>
  <si>
    <t>CM-016</t>
  </si>
  <si>
    <t>JUN-0022</t>
  </si>
  <si>
    <t>Thursday</t>
  </si>
  <si>
    <t>Cloud Harbor Software</t>
  </si>
  <si>
    <t>CLOUD-2606-0022</t>
  </si>
  <si>
    <t>CM-017</t>
  </si>
  <si>
    <t>JUN-0093</t>
  </si>
  <si>
    <t>6200</t>
  </si>
  <si>
    <t>Marketing Expense</t>
  </si>
  <si>
    <t>Marketing</t>
  </si>
  <si>
    <t>Bright Street Media</t>
  </si>
  <si>
    <t>BRIGHT-2606-0093</t>
  </si>
  <si>
    <t>Creative services</t>
  </si>
  <si>
    <t>CM-018</t>
  </si>
  <si>
    <t>JUN-0084</t>
  </si>
  <si>
    <t>Precision Lift Services</t>
  </si>
  <si>
    <t>PRECISI-2606-0084</t>
  </si>
  <si>
    <t>Preventive maintenance</t>
  </si>
  <si>
    <t>CM-019</t>
  </si>
  <si>
    <t>JUN-0127</t>
  </si>
  <si>
    <t>PETTY-2606-0127</t>
  </si>
  <si>
    <t>CM-020</t>
  </si>
  <si>
    <t>JUN-0055</t>
  </si>
  <si>
    <t>Waypoint Hotels</t>
  </si>
  <si>
    <t>WAYPOIN-2606-0055</t>
  </si>
  <si>
    <t>CM-021</t>
  </si>
  <si>
    <t>JUN-0086</t>
  </si>
  <si>
    <t>PRECISI-2606-0086</t>
  </si>
  <si>
    <t>CM-022</t>
  </si>
  <si>
    <t>JUN-0096</t>
  </si>
  <si>
    <t>MarketSquare Creative</t>
  </si>
  <si>
    <t>MARKETS-2606-0096</t>
  </si>
  <si>
    <t>Event sponsorship</t>
  </si>
  <si>
    <t>CM-023</t>
  </si>
  <si>
    <t>JUN-0112</t>
  </si>
  <si>
    <t>TECHSPA-2606-0112</t>
  </si>
  <si>
    <t>CM-024</t>
  </si>
  <si>
    <t>JUN-0053</t>
  </si>
  <si>
    <t>ORBIT-2606-0053</t>
  </si>
  <si>
    <t>CM-025</t>
  </si>
  <si>
    <t>JUN-0107</t>
  </si>
  <si>
    <t>Friday</t>
  </si>
  <si>
    <t>6300</t>
  </si>
  <si>
    <t>Training &amp; Development</t>
  </si>
  <si>
    <t>People</t>
  </si>
  <si>
    <t>Finance Academy Online</t>
  </si>
  <si>
    <t>FINANCE-2606-0107</t>
  </si>
  <si>
    <t>Online course licenses</t>
  </si>
  <si>
    <t>CM-026</t>
  </si>
  <si>
    <t>JUN-0076</t>
  </si>
  <si>
    <t>BLUE-2606-0076</t>
  </si>
  <si>
    <t>CM-027</t>
  </si>
  <si>
    <t>JUN-0025</t>
  </si>
  <si>
    <t>SECURES-2606-0025</t>
  </si>
  <si>
    <t>CM-028</t>
  </si>
  <si>
    <t>JUN-0009</t>
  </si>
  <si>
    <t>5200</t>
  </si>
  <si>
    <t>Employee Benefits</t>
  </si>
  <si>
    <t>Keystone Benefits Trust</t>
  </si>
  <si>
    <t>KEYSTON-2606-0009</t>
  </si>
  <si>
    <t>Medical plan contribution</t>
  </si>
  <si>
    <t>CM-029</t>
  </si>
  <si>
    <t>JUN-0104</t>
  </si>
  <si>
    <t>Leadership Works</t>
  </si>
  <si>
    <t>LEADERS-2606-0104</t>
  </si>
  <si>
    <t>Professional training</t>
  </si>
  <si>
    <t>CM-030</t>
  </si>
  <si>
    <t>JUN-0054</t>
  </si>
  <si>
    <t>ORBIT-2606-0054</t>
  </si>
  <si>
    <t>Department travel</t>
  </si>
  <si>
    <t>CM-031</t>
  </si>
  <si>
    <t>JUN-0092</t>
  </si>
  <si>
    <t>Community Events Co.</t>
  </si>
  <si>
    <t>COMMUNI-2606-0092</t>
  </si>
  <si>
    <t>Digital campaign</t>
  </si>
  <si>
    <t>CM-032</t>
  </si>
  <si>
    <t>JUN-0048</t>
  </si>
  <si>
    <t>Cityline Transit</t>
  </si>
  <si>
    <t>CITYLIN-2606-0048</t>
  </si>
  <si>
    <t>CM-033</t>
  </si>
  <si>
    <t>JUN-0051</t>
  </si>
  <si>
    <t>CITYLIN-2606-0051</t>
  </si>
  <si>
    <t>Local transportation</t>
  </si>
  <si>
    <t>CM-034</t>
  </si>
  <si>
    <t>JUN-0074</t>
  </si>
  <si>
    <t>Arrow Freight Services</t>
  </si>
  <si>
    <t>ARROW-2606-0074</t>
  </si>
  <si>
    <t>Expedited delivery</t>
  </si>
  <si>
    <t>CM-035</t>
  </si>
  <si>
    <t>JUN-0070</t>
  </si>
  <si>
    <t>5900</t>
  </si>
  <si>
    <t>Utilities</t>
  </si>
  <si>
    <t>Civic Fiber</t>
  </si>
  <si>
    <t>CIVIC-2606-0070</t>
  </si>
  <si>
    <t>Water service</t>
  </si>
  <si>
    <t>CM-036</t>
  </si>
  <si>
    <t>JUN-0131</t>
  </si>
  <si>
    <t>PETTY-2606-0131</t>
  </si>
  <si>
    <t>CM-037</t>
  </si>
  <si>
    <t>JUN-0028</t>
  </si>
  <si>
    <t>5400</t>
  </si>
  <si>
    <t>Office Supplies</t>
  </si>
  <si>
    <t>Operations</t>
  </si>
  <si>
    <t>Paper Trail Supply</t>
  </si>
  <si>
    <t>PAPER-2606-0028</t>
  </si>
  <si>
    <t>General office supplies</t>
  </si>
  <si>
    <t>CM-038</t>
  </si>
  <si>
    <t>JUN-0078</t>
  </si>
  <si>
    <t>BLUE-2606-0078</t>
  </si>
  <si>
    <t>CM-039</t>
  </si>
  <si>
    <t>JUN-0039</t>
  </si>
  <si>
    <t>Pine &amp; Rowe Consulting</t>
  </si>
  <si>
    <t>PINE-2606-0039</t>
  </si>
  <si>
    <t>Advisory services</t>
  </si>
  <si>
    <t>CM-040</t>
  </si>
  <si>
    <t>JUN-0103</t>
  </si>
  <si>
    <t>FINANCE-2606-0103</t>
  </si>
  <si>
    <t>CM-041</t>
  </si>
  <si>
    <t>JUN-0118</t>
  </si>
  <si>
    <t>FIRST-2606-0118</t>
  </si>
  <si>
    <t>CM-042</t>
  </si>
  <si>
    <t>JUN-0016</t>
  </si>
  <si>
    <t>LedgerWorks Online</t>
  </si>
  <si>
    <t>LEDGERW-2606-0016</t>
  </si>
  <si>
    <t>Cloud service usage</t>
  </si>
  <si>
    <t>CM-043</t>
  </si>
  <si>
    <t>JUN-0091</t>
  </si>
  <si>
    <t>COMMUNI-2606-0091</t>
  </si>
  <si>
    <t>CM-044</t>
  </si>
  <si>
    <t>JUN-0019</t>
  </si>
  <si>
    <t>CLOUD-2606-0019</t>
  </si>
  <si>
    <t>CM-045</t>
  </si>
  <si>
    <t>JUN-0129</t>
  </si>
  <si>
    <t>NORTHST-2606-0129</t>
  </si>
  <si>
    <t>Small operating adjustment</t>
  </si>
  <si>
    <t>CM-046</t>
  </si>
  <si>
    <t>JUN-0095</t>
  </si>
  <si>
    <t>COMMUNI-2606-0095</t>
  </si>
  <si>
    <t>CM-047</t>
  </si>
  <si>
    <t>JUN-0047</t>
  </si>
  <si>
    <t>CITYLIN-2606-0047</t>
  </si>
  <si>
    <t>CM-048</t>
  </si>
  <si>
    <t>JUN-0001</t>
  </si>
  <si>
    <t>5100</t>
  </si>
  <si>
    <t>Payroll Expense</t>
  </si>
  <si>
    <t>Northstar Payroll Clearing</t>
  </si>
  <si>
    <t>NORTHST-2606-0001</t>
  </si>
  <si>
    <t>Semi-monthly payroll</t>
  </si>
  <si>
    <t>Payroll Batch</t>
  </si>
  <si>
    <t>Payroll</t>
  </si>
  <si>
    <t>CM-049</t>
  </si>
  <si>
    <t>JUN-0040</t>
  </si>
  <si>
    <t>PINE-2606-0040</t>
  </si>
  <si>
    <t>CM-050</t>
  </si>
  <si>
    <t>JUN-0119</t>
  </si>
  <si>
    <t>FIRST-2606-0119</t>
  </si>
  <si>
    <t>Wire and ACH fees</t>
  </si>
  <si>
    <t>CM-051</t>
  </si>
  <si>
    <t>JUN-0042</t>
  </si>
  <si>
    <t>Beacon Legal Services</t>
  </si>
  <si>
    <t>BEACON-2606-0042</t>
  </si>
  <si>
    <t>CM-052</t>
  </si>
  <si>
    <t>JUN-0081</t>
  </si>
  <si>
    <t>CITYWID-2606-0081</t>
  </si>
  <si>
    <t>CM-053</t>
  </si>
  <si>
    <t>JUN-0063</t>
  </si>
  <si>
    <t>Metro Electric Cooperative</t>
  </si>
  <si>
    <t>METRO-2606-0063</t>
  </si>
  <si>
    <t>CM-054</t>
  </si>
  <si>
    <t>JUN-0077</t>
  </si>
  <si>
    <t>BLUE-2606-0077</t>
  </si>
  <si>
    <t>Regional courier service</t>
  </si>
  <si>
    <t>CM-055</t>
  </si>
  <si>
    <t>JUN-0035</t>
  </si>
  <si>
    <t>CEDAR-2606-0035</t>
  </si>
  <si>
    <t>CM-056</t>
  </si>
  <si>
    <t>JUN-0018</t>
  </si>
  <si>
    <t>SECURES-2606-0018</t>
  </si>
  <si>
    <t>CM-057</t>
  </si>
  <si>
    <t>JUN-0006</t>
  </si>
  <si>
    <t>NORTHST-2606-0006</t>
  </si>
  <si>
    <t>Payroll tax allocation</t>
  </si>
  <si>
    <t>CM-058</t>
  </si>
  <si>
    <t>JUN-0128</t>
  </si>
  <si>
    <t>PETTY-2606-0128</t>
  </si>
  <si>
    <t>CM-059</t>
  </si>
  <si>
    <t>JUN-0013</t>
  </si>
  <si>
    <t>KEYSTON-2606-0013</t>
  </si>
  <si>
    <t>Retirement match</t>
  </si>
  <si>
    <t>CM-060</t>
  </si>
  <si>
    <t>JUN-0090</t>
  </si>
  <si>
    <t>BRIGHT-2606-0090</t>
  </si>
  <si>
    <t>CM-061</t>
  </si>
  <si>
    <t>JUN-0027</t>
  </si>
  <si>
    <t>PAPER-2606-0027</t>
  </si>
  <si>
    <t>Workplace consumables</t>
  </si>
  <si>
    <t>CM-062</t>
  </si>
  <si>
    <t>JUN-0058</t>
  </si>
  <si>
    <t>CITYLIN-2606-0058</t>
  </si>
  <si>
    <t>CM-063</t>
  </si>
  <si>
    <t>JUN-0007</t>
  </si>
  <si>
    <t>NORTHST-2606-0007</t>
  </si>
  <si>
    <t>CM-064</t>
  </si>
  <si>
    <t>JUN-0064</t>
  </si>
  <si>
    <t>CIVIC-2606-0064</t>
  </si>
  <si>
    <t>Internet service</t>
  </si>
  <si>
    <t>CM-065</t>
  </si>
  <si>
    <t>JUN-0031</t>
  </si>
  <si>
    <t>Metro Workplace Goods</t>
  </si>
  <si>
    <t>METRO-2606-0031</t>
  </si>
  <si>
    <t>CM-066</t>
  </si>
  <si>
    <t>JUN-DUP-01</t>
  </si>
  <si>
    <t>Summit Office Products</t>
  </si>
  <si>
    <t>SOP-260612-8841</t>
  </si>
  <si>
    <t>Office supply replenishment</t>
  </si>
  <si>
    <t>CM-067</t>
  </si>
  <si>
    <t>JUN-DUP-02</t>
  </si>
  <si>
    <t>CM-068</t>
  </si>
  <si>
    <t>JUN-0029</t>
  </si>
  <si>
    <t>SUMMIT-2606-0029</t>
  </si>
  <si>
    <t>CM-069</t>
  </si>
  <si>
    <t>JUN-0005</t>
  </si>
  <si>
    <t>NORTHST-2606-0005</t>
  </si>
  <si>
    <t>CM-070</t>
  </si>
  <si>
    <t>JUN-0115</t>
  </si>
  <si>
    <t>Office Network Depot</t>
  </si>
  <si>
    <t>OFFICE-2606-0115</t>
  </si>
  <si>
    <t>Network equipment</t>
  </si>
  <si>
    <t>CM-071</t>
  </si>
  <si>
    <t>JUN-0098</t>
  </si>
  <si>
    <t>MARKETS-2606-0098</t>
  </si>
  <si>
    <t>CM-072</t>
  </si>
  <si>
    <t>JUN-0033</t>
  </si>
  <si>
    <t>SUMMIT-2606-0033</t>
  </si>
  <si>
    <t>Printer and mailing supplies</t>
  </si>
  <si>
    <t>CM-073</t>
  </si>
  <si>
    <t>JUN-0111</t>
  </si>
  <si>
    <t>Device Harbor</t>
  </si>
  <si>
    <t>DEVICE-2606-0111</t>
  </si>
  <si>
    <t>CM-074</t>
  </si>
  <si>
    <t>JUN-0023</t>
  </si>
  <si>
    <t>CLOUD-2606-0023</t>
  </si>
  <si>
    <t>CM-075</t>
  </si>
  <si>
    <t>JUN-0014</t>
  </si>
  <si>
    <t>WellSpring Health Plan</t>
  </si>
  <si>
    <t>WELLSPR-2606-0014</t>
  </si>
  <si>
    <t>CM-076</t>
  </si>
  <si>
    <t>JUN-0065</t>
  </si>
  <si>
    <t>CIVIC-2606-0065</t>
  </si>
  <si>
    <t>Electric service</t>
  </si>
  <si>
    <t>CM-077</t>
  </si>
  <si>
    <t>JUN-0002</t>
  </si>
  <si>
    <t>NORTHST-2606-0002</t>
  </si>
  <si>
    <t>Overtime allocation</t>
  </si>
  <si>
    <t>CM-078</t>
  </si>
  <si>
    <t>JUN-0100</t>
  </si>
  <si>
    <t>FINANCE-2606-0100</t>
  </si>
  <si>
    <t>CM-079</t>
  </si>
  <si>
    <t>JUN-0083</t>
  </si>
  <si>
    <t>PRECISI-2606-0083</t>
  </si>
  <si>
    <t>CM-080</t>
  </si>
  <si>
    <t>JUN-0069</t>
  </si>
  <si>
    <t>Clearwater Utility District</t>
  </si>
  <si>
    <t>CLEARWA-2606-0069</t>
  </si>
  <si>
    <t>CM-081</t>
  </si>
  <si>
    <t>JUN-0034</t>
  </si>
  <si>
    <t>CEDAR-2606-0034</t>
  </si>
  <si>
    <t>CM-082</t>
  </si>
  <si>
    <t>JUN-0124</t>
  </si>
  <si>
    <t>NORTHST-2606-0124</t>
  </si>
  <si>
    <t>CM-083</t>
  </si>
  <si>
    <t>JUN-0011</t>
  </si>
  <si>
    <t>WELLSPR-2606-0011</t>
  </si>
  <si>
    <t>CM-084</t>
  </si>
  <si>
    <t>JUN-0123</t>
  </si>
  <si>
    <t>NORTHST-2606-0123</t>
  </si>
  <si>
    <t>CM-085</t>
  </si>
  <si>
    <t>JUN-0068</t>
  </si>
  <si>
    <t>CLEARWA-2606-0068</t>
  </si>
  <si>
    <t>CM-086</t>
  </si>
  <si>
    <t>JUN-0101</t>
  </si>
  <si>
    <t>SkillSpring Learning</t>
  </si>
  <si>
    <t>SKILLSP-2606-0101</t>
  </si>
  <si>
    <t>Workshop registration</t>
  </si>
  <si>
    <t>CM-087</t>
  </si>
  <si>
    <t>JUN-0043</t>
  </si>
  <si>
    <t>CONTINE-2606-0043</t>
  </si>
  <si>
    <t>CM-088</t>
  </si>
  <si>
    <t>JUN-0125</t>
  </si>
  <si>
    <t>NORTHST-2606-0125</t>
  </si>
  <si>
    <t>CM-089</t>
  </si>
  <si>
    <t>JUN-0003</t>
  </si>
  <si>
    <t>NORTHST-2606-0003</t>
  </si>
  <si>
    <t>CM-090</t>
  </si>
  <si>
    <t>JUN-0060</t>
  </si>
  <si>
    <t>RIVERVI-2606-0060</t>
  </si>
  <si>
    <t>CM-091</t>
  </si>
  <si>
    <t>JUN-0099</t>
  </si>
  <si>
    <t>BRIGHT-2606-0099</t>
  </si>
  <si>
    <t>CM-092</t>
  </si>
  <si>
    <t>JUN-0102</t>
  </si>
  <si>
    <t>FINANCE-2606-0102</t>
  </si>
  <si>
    <t>CM-093</t>
  </si>
  <si>
    <t>JUN-0075</t>
  </si>
  <si>
    <t>ARROW-2606-0075</t>
  </si>
  <si>
    <t>CM-094</t>
  </si>
  <si>
    <t>JUN-0130</t>
  </si>
  <si>
    <t>PETTY-2606-0130</t>
  </si>
  <si>
    <t>CM-095</t>
  </si>
  <si>
    <t>JUN-0088</t>
  </si>
  <si>
    <t>CITYWID-2606-0088</t>
  </si>
  <si>
    <t>CM-096</t>
  </si>
  <si>
    <t>JUN-ACCT-01</t>
  </si>
  <si>
    <t>Harborline Catering</t>
  </si>
  <si>
    <t>HC-260619-731</t>
  </si>
  <si>
    <t>Quarterly staff planning lunch</t>
  </si>
  <si>
    <t>CM-097</t>
  </si>
  <si>
    <t>JUN-0017</t>
  </si>
  <si>
    <t>LEDGERW-2606-0017</t>
  </si>
  <si>
    <t>CM-098</t>
  </si>
  <si>
    <t>JUN-0030</t>
  </si>
  <si>
    <t>METRO-2606-0030</t>
  </si>
  <si>
    <t>CM-099</t>
  </si>
  <si>
    <t>JUN-0106</t>
  </si>
  <si>
    <t>FINANCE-2606-0106</t>
  </si>
  <si>
    <t>CM-100</t>
  </si>
  <si>
    <t>JUN-0109</t>
  </si>
  <si>
    <t>OFFICE-2606-0109</t>
  </si>
  <si>
    <t>CM-101</t>
  </si>
  <si>
    <t>JUN-0032</t>
  </si>
  <si>
    <t>METRO-2606-0032</t>
  </si>
  <si>
    <t>CM-102</t>
  </si>
  <si>
    <t>JUN-0071</t>
  </si>
  <si>
    <t>RapidRoute Logistics</t>
  </si>
  <si>
    <t>RAPIDRO-2606-0071</t>
  </si>
  <si>
    <t>CM-103</t>
  </si>
  <si>
    <t>JUN-0114</t>
  </si>
  <si>
    <t>OFFICE-2606-0114</t>
  </si>
  <si>
    <t>CM-104</t>
  </si>
  <si>
    <t>JUN-CAP-01</t>
  </si>
  <si>
    <t>ByteBridge Systems</t>
  </si>
  <si>
    <t>BBS-260622-4107</t>
  </si>
  <si>
    <t>High-performance workstation and monitor</t>
  </si>
  <si>
    <t>CM-105</t>
  </si>
  <si>
    <t>JUN-0087</t>
  </si>
  <si>
    <t>CITYWID-2606-0087</t>
  </si>
  <si>
    <t>Facility repair</t>
  </si>
  <si>
    <t>CM-106</t>
  </si>
  <si>
    <t>JUN-0116</t>
  </si>
  <si>
    <t>FIRST-2606-0116</t>
  </si>
  <si>
    <t>CM-107</t>
  </si>
  <si>
    <t>JUN-0072</t>
  </si>
  <si>
    <t>RAPIDRO-2606-0072</t>
  </si>
  <si>
    <t>CM-108</t>
  </si>
  <si>
    <t>JUN-0049</t>
  </si>
  <si>
    <t>ORBIT-2606-0049</t>
  </si>
  <si>
    <t>CM-109</t>
  </si>
  <si>
    <t>JUN-0108</t>
  </si>
  <si>
    <t>OFFICE-2606-0108</t>
  </si>
  <si>
    <t>CM-110</t>
  </si>
  <si>
    <t>JUN-0080</t>
  </si>
  <si>
    <t>BLUE-2606-0080</t>
  </si>
  <si>
    <t>CM-111</t>
  </si>
  <si>
    <t>JUN-0073</t>
  </si>
  <si>
    <t>BLUE-2606-0073</t>
  </si>
  <si>
    <t>CM-112</t>
  </si>
  <si>
    <t>JUN-0110</t>
  </si>
  <si>
    <t>DEVICE-2606-0110</t>
  </si>
  <si>
    <t>CM-113</t>
  </si>
  <si>
    <t>JUN-0132</t>
  </si>
  <si>
    <t>PETTY-2606-0132</t>
  </si>
  <si>
    <t>CM-114</t>
  </si>
  <si>
    <t>JUN-0041</t>
  </si>
  <si>
    <t>BEACON-2606-0041</t>
  </si>
  <si>
    <t>Legal services</t>
  </si>
  <si>
    <t>CM-115</t>
  </si>
  <si>
    <t>JUN-0026</t>
  </si>
  <si>
    <t>CLOUD-2606-0026</t>
  </si>
  <si>
    <t>CM-116</t>
  </si>
  <si>
    <t>JUN-0050</t>
  </si>
  <si>
    <t>ORBIT-2606-0050</t>
  </si>
  <si>
    <t>CM-117</t>
  </si>
  <si>
    <t>JUN-0020</t>
  </si>
  <si>
    <t>SECURES-2606-0020</t>
  </si>
  <si>
    <t>CM-118</t>
  </si>
  <si>
    <t>JUN-NEW-01</t>
  </si>
  <si>
    <t>Nimbus Process Labs</t>
  </si>
  <si>
    <t>NPL-260624-1001</t>
  </si>
  <si>
    <t>Finance process redesign – phase 1</t>
  </si>
  <si>
    <t>CM-119</t>
  </si>
  <si>
    <t>JUN-0062</t>
  </si>
  <si>
    <t>RIVERVI-2606-0062</t>
  </si>
  <si>
    <t>Storage lease</t>
  </si>
  <si>
    <t>CM-120</t>
  </si>
  <si>
    <t>JUN-0094</t>
  </si>
  <si>
    <t>COMMUNI-2606-0094</t>
  </si>
  <si>
    <t>CM-121</t>
  </si>
  <si>
    <t>JUN-0044</t>
  </si>
  <si>
    <t>CONTINE-2606-0044</t>
  </si>
  <si>
    <t>Monthly insurance allocation</t>
  </si>
  <si>
    <t>CM-122</t>
  </si>
  <si>
    <t>JUN-0105</t>
  </si>
  <si>
    <t>LEADERS-2606-0105</t>
  </si>
  <si>
    <t>CM-123</t>
  </si>
  <si>
    <t>JUN-0066</t>
  </si>
  <si>
    <t>CIVIC-2606-0066</t>
  </si>
  <si>
    <t>CM-124</t>
  </si>
  <si>
    <t>JUN-0089</t>
  </si>
  <si>
    <t>PRECISI-2606-0089</t>
  </si>
  <si>
    <t>CM-125</t>
  </si>
  <si>
    <t>JUN-0056</t>
  </si>
  <si>
    <t>CITYLIN-2606-0056</t>
  </si>
  <si>
    <t>CM-126</t>
  </si>
  <si>
    <t>JUN-0085</t>
  </si>
  <si>
    <t>Evergreen Facility Care</t>
  </si>
  <si>
    <t>EVERGRE-2606-0085</t>
  </si>
  <si>
    <t>CM-127</t>
  </si>
  <si>
    <t>JUN-0038</t>
  </si>
  <si>
    <t>PINE-2606-0038</t>
  </si>
  <si>
    <t>CM-128</t>
  </si>
  <si>
    <t>JUN-0008</t>
  </si>
  <si>
    <t>NORTHST-2606-0008</t>
  </si>
  <si>
    <t>CM-129</t>
  </si>
  <si>
    <t>JUN-0067</t>
  </si>
  <si>
    <t>METRO-2606-0067</t>
  </si>
  <si>
    <t>CM-130</t>
  </si>
  <si>
    <t>JUN-0117</t>
  </si>
  <si>
    <t>FIRST-2606-0117</t>
  </si>
  <si>
    <t>CM-131</t>
  </si>
  <si>
    <t>JUN-0004</t>
  </si>
  <si>
    <t>NORTHST-2606-0004</t>
  </si>
  <si>
    <t>CM-132</t>
  </si>
  <si>
    <t>JUN-JE-01</t>
  </si>
  <si>
    <t>Sunday</t>
  </si>
  <si>
    <t>JE-260628-009</t>
  </si>
  <si>
    <t>Adjustment</t>
  </si>
  <si>
    <t>Manual Journal</t>
  </si>
  <si>
    <t>General Journal</t>
  </si>
  <si>
    <t>CM-133</t>
  </si>
  <si>
    <t>JUN-0012</t>
  </si>
  <si>
    <t>WELLSPR-2606-0012</t>
  </si>
  <si>
    <t>Dental and vision plan</t>
  </si>
  <si>
    <t>CM-134</t>
  </si>
  <si>
    <t>JUN-0121</t>
  </si>
  <si>
    <t>FIRST-2606-0121</t>
  </si>
  <si>
    <t>CM-135</t>
  </si>
  <si>
    <t>JUN-0010</t>
  </si>
  <si>
    <t>KEYSTON-2606-0010</t>
  </si>
  <si>
    <t>CM-136</t>
  </si>
  <si>
    <t>JUN-0057</t>
  </si>
  <si>
    <t>HARBORL-2606-0057</t>
  </si>
  <si>
    <t>CM-137</t>
  </si>
  <si>
    <t>JUN-0036</t>
  </si>
  <si>
    <t>CEDAR-2606-0036</t>
  </si>
  <si>
    <t>CM-138</t>
  </si>
  <si>
    <t>JUN-0024</t>
  </si>
  <si>
    <t>NORTHWI-2606-0024</t>
  </si>
  <si>
    <t>CM-139</t>
  </si>
  <si>
    <t>JUN-0097</t>
  </si>
  <si>
    <t>MARKETS-2606-0097</t>
  </si>
  <si>
    <t>CM-140</t>
  </si>
  <si>
    <t>JUN-0133</t>
  </si>
  <si>
    <t>PETTY-2606-0133</t>
  </si>
  <si>
    <t>CM-141</t>
  </si>
  <si>
    <t>JUN-0153</t>
  </si>
  <si>
    <t>4200</t>
  </si>
  <si>
    <t>Grant &amp; Other Revenue</t>
  </si>
  <si>
    <t>Other Revenue</t>
  </si>
  <si>
    <t>Revenue</t>
  </si>
  <si>
    <t>Harbor County Foundation</t>
  </si>
  <si>
    <t>HARBOR-2606-0153</t>
  </si>
  <si>
    <t>Training reimbursement</t>
  </si>
  <si>
    <t>Customer Receipt</t>
  </si>
  <si>
    <t>Accounts Receivable</t>
  </si>
  <si>
    <t>CM-142</t>
  </si>
  <si>
    <t>JUN-0138</t>
  </si>
  <si>
    <t>4000</t>
  </si>
  <si>
    <t>Service Revenue</t>
  </si>
  <si>
    <t>Operating Revenue</t>
  </si>
  <si>
    <t>Crescent Field Partners</t>
  </si>
  <si>
    <t>CRESCEN-2606-0138</t>
  </si>
  <si>
    <t>Advisory engagement revenue</t>
  </si>
  <si>
    <t>CM-143</t>
  </si>
  <si>
    <t>JUN-0137</t>
  </si>
  <si>
    <t>CRESCEN-2606-0137</t>
  </si>
  <si>
    <t>Implementation milestone billing</t>
  </si>
  <si>
    <t>CM-144</t>
  </si>
  <si>
    <t>JUN-0148</t>
  </si>
  <si>
    <t>4100</t>
  </si>
  <si>
    <t>Subscription Revenue</t>
  </si>
  <si>
    <t>Recurring Revenue</t>
  </si>
  <si>
    <t>Atlas Member Network</t>
  </si>
  <si>
    <t>ATLAS-2606-0148</t>
  </si>
  <si>
    <t>Platform access subscription</t>
  </si>
  <si>
    <t>CM-145</t>
  </si>
  <si>
    <t>JUN-0140</t>
  </si>
  <si>
    <t>Redwood Civic Group</t>
  </si>
  <si>
    <t>REDWOOD-2606-0140</t>
  </si>
  <si>
    <t>Monthly professional services</t>
  </si>
  <si>
    <t>CM-146</t>
  </si>
  <si>
    <t>JUN-0146</t>
  </si>
  <si>
    <t>Cedar Grove Alliance</t>
  </si>
  <si>
    <t>CEDAR-2606-0146</t>
  </si>
  <si>
    <t>CM-147</t>
  </si>
  <si>
    <t>JUN-0152</t>
  </si>
  <si>
    <t>HARBOR-2606-0152</t>
  </si>
  <si>
    <t>CM-148</t>
  </si>
  <si>
    <t>JUN-0141</t>
  </si>
  <si>
    <t>CRESCEN-2606-0141</t>
  </si>
  <si>
    <t>CM-149</t>
  </si>
  <si>
    <t>JUN-0143</t>
  </si>
  <si>
    <t>CRESCEN-2606-0143</t>
  </si>
  <si>
    <t>CM-150</t>
  </si>
  <si>
    <t>JUN-0139</t>
  </si>
  <si>
    <t>CRESCEN-2606-0139</t>
  </si>
  <si>
    <t>CM-151</t>
  </si>
  <si>
    <t>JUN-0150</t>
  </si>
  <si>
    <t>Community Futures Fund</t>
  </si>
  <si>
    <t>COMMUNI-2606-0150</t>
  </si>
  <si>
    <t>CM-152</t>
  </si>
  <si>
    <t>JUN-0149</t>
  </si>
  <si>
    <t>ATLAS-2606-0149</t>
  </si>
  <si>
    <t>CM-153</t>
  </si>
  <si>
    <t>JUN-0147</t>
  </si>
  <si>
    <t>ATLAS-2606-0147</t>
  </si>
  <si>
    <t>CM-154</t>
  </si>
  <si>
    <t>JUN-0145</t>
  </si>
  <si>
    <t>Bluebird Services</t>
  </si>
  <si>
    <t>BLUEBIR-2606-0145</t>
  </si>
  <si>
    <t>Recurring support plan</t>
  </si>
  <si>
    <t>CM-155</t>
  </si>
  <si>
    <t>JUN-0136</t>
  </si>
  <si>
    <t>Juniper Works</t>
  </si>
  <si>
    <t>JUNIPER-2606-0136</t>
  </si>
  <si>
    <t>CM-156</t>
  </si>
  <si>
    <t>JUN-0144</t>
  </si>
  <si>
    <t>BLUEBIR-2606-0144</t>
  </si>
  <si>
    <t>CM-157</t>
  </si>
  <si>
    <t>JUN-0151</t>
  </si>
  <si>
    <t>COMMUNI-2606-0151</t>
  </si>
  <si>
    <t>CM-158</t>
  </si>
  <si>
    <t>JUN-0134</t>
  </si>
  <si>
    <t>JUNIPER-2606-0134</t>
  </si>
  <si>
    <t>CM-159</t>
  </si>
  <si>
    <t>JUN-0142</t>
  </si>
  <si>
    <t>JUNIPER-2606-0142</t>
  </si>
  <si>
    <t>CM-160</t>
  </si>
  <si>
    <t>JUN-0135</t>
  </si>
  <si>
    <t>REDWOOD-2606-0135</t>
  </si>
  <si>
    <t>Row ID</t>
  </si>
  <si>
    <t>Transaction ID</t>
  </si>
  <si>
    <t>Transaction Date</t>
  </si>
  <si>
    <t>Posting Timestamp</t>
  </si>
  <si>
    <t>Posting Day</t>
  </si>
  <si>
    <t>Account Number</t>
  </si>
  <si>
    <t>Account Name</t>
  </si>
  <si>
    <t>Category</t>
  </si>
  <si>
    <t>Statement Type</t>
  </si>
  <si>
    <t>Vendor / Customer</t>
  </si>
  <si>
    <t>Invoice Number</t>
  </si>
  <si>
    <t>Description</t>
  </si>
  <si>
    <t>Entry Type</t>
  </si>
  <si>
    <t>Amount</t>
  </si>
  <si>
    <t>Preparer Status</t>
  </si>
  <si>
    <t>Reviewer Status</t>
  </si>
  <si>
    <t>Source</t>
  </si>
  <si>
    <t>Prior Month — May 2026</t>
  </si>
  <si>
    <t>PM-001</t>
  </si>
  <si>
    <t>MAY-0102</t>
  </si>
  <si>
    <t>FIRST-2605-0102</t>
  </si>
  <si>
    <t>PM-002</t>
  </si>
  <si>
    <t>MAY-0010</t>
  </si>
  <si>
    <t>WELLSPR-2605-0010</t>
  </si>
  <si>
    <t>PM-003</t>
  </si>
  <si>
    <t>MAY-0004</t>
  </si>
  <si>
    <t>NORTHST-2605-0004</t>
  </si>
  <si>
    <t>PM-004</t>
  </si>
  <si>
    <t>MAY-0103</t>
  </si>
  <si>
    <t>FIRST-2605-0103</t>
  </si>
  <si>
    <t>PM-005</t>
  </si>
  <si>
    <t>MAY-0088</t>
  </si>
  <si>
    <t>SKILLSP-2605-0088</t>
  </si>
  <si>
    <t>PM-006</t>
  </si>
  <si>
    <t>MAY-0092</t>
  </si>
  <si>
    <t>FINANCE-2605-0092</t>
  </si>
  <si>
    <t>PM-007</t>
  </si>
  <si>
    <t>MAY-0043</t>
  </si>
  <si>
    <t>GUARDIA-2605-0043</t>
  </si>
  <si>
    <t>Policy rider charge</t>
  </si>
  <si>
    <t>PM-008</t>
  </si>
  <si>
    <t>MAY-0096</t>
  </si>
  <si>
    <t>TECHSPA-2605-0096</t>
  </si>
  <si>
    <t>PM-009</t>
  </si>
  <si>
    <t>MAY-0076</t>
  </si>
  <si>
    <t>CITYWID-2605-0076</t>
  </si>
  <si>
    <t>PM-010</t>
  </si>
  <si>
    <t>MAY-0015</t>
  </si>
  <si>
    <t>LEDGERW-2605-0015</t>
  </si>
  <si>
    <t>PM-011</t>
  </si>
  <si>
    <t>MAY-0051</t>
  </si>
  <si>
    <t>WAYPOIN-2605-0051</t>
  </si>
  <si>
    <t>PM-012</t>
  </si>
  <si>
    <t>MAY-0073</t>
  </si>
  <si>
    <t>PRECISI-2605-0073</t>
  </si>
  <si>
    <t>PM-013</t>
  </si>
  <si>
    <t>MAY-0077</t>
  </si>
  <si>
    <t>CITYWID-2605-0077</t>
  </si>
  <si>
    <t>PM-014</t>
  </si>
  <si>
    <t>MAY-0020</t>
  </si>
  <si>
    <t>SECURES-2605-0020</t>
  </si>
  <si>
    <t>PM-015</t>
  </si>
  <si>
    <t>MAY-0067</t>
  </si>
  <si>
    <t>RAPIDRO-2605-0067</t>
  </si>
  <si>
    <t>PM-016</t>
  </si>
  <si>
    <t>MAY-0044</t>
  </si>
  <si>
    <t>GUARDIA-2605-0044</t>
  </si>
  <si>
    <t>PM-017</t>
  </si>
  <si>
    <t>MAY-0079</t>
  </si>
  <si>
    <t>PRECISI-2605-0079</t>
  </si>
  <si>
    <t>PM-018</t>
  </si>
  <si>
    <t>MAY-0071</t>
  </si>
  <si>
    <t>ARROW-2605-0071</t>
  </si>
  <si>
    <t>PM-019</t>
  </si>
  <si>
    <t>MAY-0039</t>
  </si>
  <si>
    <t>PINE-2605-0039</t>
  </si>
  <si>
    <t>PM-020</t>
  </si>
  <si>
    <t>MAY-0045</t>
  </si>
  <si>
    <t>ORBIT-2605-0045</t>
  </si>
  <si>
    <t>PM-021</t>
  </si>
  <si>
    <t>MAY-0060</t>
  </si>
  <si>
    <t>CIVIC-2605-0060</t>
  </si>
  <si>
    <t>PM-022</t>
  </si>
  <si>
    <t>MAY-0011</t>
  </si>
  <si>
    <t>KEYSTON-2605-0011</t>
  </si>
  <si>
    <t>PM-023</t>
  </si>
  <si>
    <t>MAY-0017</t>
  </si>
  <si>
    <t>NORTHWI-2605-0017</t>
  </si>
  <si>
    <t>PM-024</t>
  </si>
  <si>
    <t>MAY-0021</t>
  </si>
  <si>
    <t>NORTHWI-2605-0021</t>
  </si>
  <si>
    <t>PM-025</t>
  </si>
  <si>
    <t>MAY-0107</t>
  </si>
  <si>
    <t>NORTHST-2605-0107</t>
  </si>
  <si>
    <t>PM-026</t>
  </si>
  <si>
    <t>MAY-0078</t>
  </si>
  <si>
    <t>EVERGRE-2605-0078</t>
  </si>
  <si>
    <t>PM-027</t>
  </si>
  <si>
    <t>MAY-0058</t>
  </si>
  <si>
    <t>METRO-2605-0058</t>
  </si>
  <si>
    <t>PM-028</t>
  </si>
  <si>
    <t>MAY-0023</t>
  </si>
  <si>
    <t>CLOUD-2605-0023</t>
  </si>
  <si>
    <t>PM-029</t>
  </si>
  <si>
    <t>MAY-0062</t>
  </si>
  <si>
    <t>CIVIC-2605-0062</t>
  </si>
  <si>
    <t>PM-030</t>
  </si>
  <si>
    <t>MAY-0016</t>
  </si>
  <si>
    <t>LEDGERW-2605-0016</t>
  </si>
  <si>
    <t>PM-031</t>
  </si>
  <si>
    <t>MAY-0002</t>
  </si>
  <si>
    <t>NORTHST-2605-0002</t>
  </si>
  <si>
    <t>PM-032</t>
  </si>
  <si>
    <t>MAY-0084</t>
  </si>
  <si>
    <t>COMMUNI-2605-0084</t>
  </si>
  <si>
    <t>PM-033</t>
  </si>
  <si>
    <t>MAY-0007</t>
  </si>
  <si>
    <t>NORTHST-2605-0007</t>
  </si>
  <si>
    <t>PM-034</t>
  </si>
  <si>
    <t>MAY-0026</t>
  </si>
  <si>
    <t>SUMMIT-2605-0026</t>
  </si>
  <si>
    <t>PM-035</t>
  </si>
  <si>
    <t>MAY-0065</t>
  </si>
  <si>
    <t>ARROW-2605-0065</t>
  </si>
  <si>
    <t>PM-036</t>
  </si>
  <si>
    <t>MAY-0054</t>
  </si>
  <si>
    <t>RIVERVI-2605-0054</t>
  </si>
  <si>
    <t>PM-037</t>
  </si>
  <si>
    <t>MAY-0028</t>
  </si>
  <si>
    <t>PAPER-2605-0028</t>
  </si>
  <si>
    <t>PM-038</t>
  </si>
  <si>
    <t>MAY-0031</t>
  </si>
  <si>
    <t>SUMMIT-2605-0031</t>
  </si>
  <si>
    <t>PM-039</t>
  </si>
  <si>
    <t>MAY-0093</t>
  </si>
  <si>
    <t>DEVICE-2605-0093</t>
  </si>
  <si>
    <t>PM-040</t>
  </si>
  <si>
    <t>MAY-0059</t>
  </si>
  <si>
    <t>CLEARWA-2605-0059</t>
  </si>
  <si>
    <t>PM-041</t>
  </si>
  <si>
    <t>MAY-0035</t>
  </si>
  <si>
    <t>PINE-2605-0035</t>
  </si>
  <si>
    <t>PM-042</t>
  </si>
  <si>
    <t>MAY-0053</t>
  </si>
  <si>
    <t>RIVERVI-2605-0053</t>
  </si>
  <si>
    <t>PM-043</t>
  </si>
  <si>
    <t>MAY-0066</t>
  </si>
  <si>
    <t>ARROW-2605-0066</t>
  </si>
  <si>
    <t>PM-044</t>
  </si>
  <si>
    <t>MAY-0064</t>
  </si>
  <si>
    <t>BLUE-2605-0064</t>
  </si>
  <si>
    <t>PM-045</t>
  </si>
  <si>
    <t>MAY-0085</t>
  </si>
  <si>
    <t>COMMUNI-2605-0085</t>
  </si>
  <si>
    <t>PM-046</t>
  </si>
  <si>
    <t>MAY-0030</t>
  </si>
  <si>
    <t>METRO-2605-0030</t>
  </si>
  <si>
    <t>PM-047</t>
  </si>
  <si>
    <t>MAY-0090</t>
  </si>
  <si>
    <t>SKILLSP-2605-0090</t>
  </si>
  <si>
    <t>PM-048</t>
  </si>
  <si>
    <t>MAY-0024</t>
  </si>
  <si>
    <t>NORTHWI-2605-0024</t>
  </si>
  <si>
    <t>PM-049</t>
  </si>
  <si>
    <t>MAY-0009</t>
  </si>
  <si>
    <t>WELLSPR-2605-0009</t>
  </si>
  <si>
    <t>PM-050</t>
  </si>
  <si>
    <t>MAY-0082</t>
  </si>
  <si>
    <t>BRIGHT-2605-0082</t>
  </si>
  <si>
    <t>PM-051</t>
  </si>
  <si>
    <t>MAY-HC-01</t>
  </si>
  <si>
    <t>HC-260515-662</t>
  </si>
  <si>
    <t>Department working lunch</t>
  </si>
  <si>
    <t>PM-052</t>
  </si>
  <si>
    <t>MAY-0001</t>
  </si>
  <si>
    <t>NORTHST-2605-0001</t>
  </si>
  <si>
    <t>PM-053</t>
  </si>
  <si>
    <t>MAY-0061</t>
  </si>
  <si>
    <t>METRO-2605-0061</t>
  </si>
  <si>
    <t>PM-054</t>
  </si>
  <si>
    <t>MAY-0109</t>
  </si>
  <si>
    <t>NORTHST-2605-0109</t>
  </si>
  <si>
    <t>PM-055</t>
  </si>
  <si>
    <t>MAY-0049</t>
  </si>
  <si>
    <t>CITYLIN-2605-0049</t>
  </si>
  <si>
    <t>PM-056</t>
  </si>
  <si>
    <t>MAY-0047</t>
  </si>
  <si>
    <t>CITYLIN-2605-0047</t>
  </si>
  <si>
    <t>PM-057</t>
  </si>
  <si>
    <t>MAY-0106</t>
  </si>
  <si>
    <t>PETTY-2605-0106</t>
  </si>
  <si>
    <t>PM-058</t>
  </si>
  <si>
    <t>MAY-0091</t>
  </si>
  <si>
    <t>LEADERS-2605-0091</t>
  </si>
  <si>
    <t>PM-059</t>
  </si>
  <si>
    <t>MAY-0101</t>
  </si>
  <si>
    <t>FIRST-2605-0101</t>
  </si>
  <si>
    <t>PM-060</t>
  </si>
  <si>
    <t>MAY-0069</t>
  </si>
  <si>
    <t>BLUE-2605-0069</t>
  </si>
  <si>
    <t>PM-061</t>
  </si>
  <si>
    <t>MAY-0034</t>
  </si>
  <si>
    <t>PINE-2605-0034</t>
  </si>
  <si>
    <t>PM-062</t>
  </si>
  <si>
    <t>MAY-0108</t>
  </si>
  <si>
    <t>NORTHST-2605-0108</t>
  </si>
  <si>
    <t>PM-063</t>
  </si>
  <si>
    <t>MAY-0055</t>
  </si>
  <si>
    <t>RIVERVI-2605-0055</t>
  </si>
  <si>
    <t>PM-064</t>
  </si>
  <si>
    <t>MAY-0083</t>
  </si>
  <si>
    <t>BRIGHT-2605-0083</t>
  </si>
  <si>
    <t>PM-065</t>
  </si>
  <si>
    <t>MAY-0022</t>
  </si>
  <si>
    <t>LEDGERW-2605-0022</t>
  </si>
  <si>
    <t>PM-066</t>
  </si>
  <si>
    <t>MAY-0104</t>
  </si>
  <si>
    <t>NORTHST-2605-0104</t>
  </si>
  <si>
    <t>PM-067</t>
  </si>
  <si>
    <t>MAY-0019</t>
  </si>
  <si>
    <t>LEDGERW-2605-0019</t>
  </si>
  <si>
    <t>PM-068</t>
  </si>
  <si>
    <t>MAY-0032</t>
  </si>
  <si>
    <t>METRO-2605-0032</t>
  </si>
  <si>
    <t>PM-069</t>
  </si>
  <si>
    <t>MAY-0099</t>
  </si>
  <si>
    <t>FIRST-2605-0099</t>
  </si>
  <si>
    <t>PM-070</t>
  </si>
  <si>
    <t>MAY-0027</t>
  </si>
  <si>
    <t>METRO-2605-0027</t>
  </si>
  <si>
    <t>PM-071</t>
  </si>
  <si>
    <t>MAY-0046</t>
  </si>
  <si>
    <t>CITYLIN-2605-0046</t>
  </si>
  <si>
    <t>PM-072</t>
  </si>
  <si>
    <t>MAY-0003</t>
  </si>
  <si>
    <t>NORTHST-2605-0003</t>
  </si>
  <si>
    <t>PM-073</t>
  </si>
  <si>
    <t>MAY-0042</t>
  </si>
  <si>
    <t>CONTINE-2605-0042</t>
  </si>
  <si>
    <t>PM-074</t>
  </si>
  <si>
    <t>MAY-0094</t>
  </si>
  <si>
    <t>DEVICE-2605-0094</t>
  </si>
  <si>
    <t>PM-075</t>
  </si>
  <si>
    <t>MAY-0100</t>
  </si>
  <si>
    <t>FIRST-2605-0100</t>
  </si>
  <si>
    <t>PM-076</t>
  </si>
  <si>
    <t>MAY-0052</t>
  </si>
  <si>
    <t>ORBIT-2605-0052</t>
  </si>
  <si>
    <t>PM-077</t>
  </si>
  <si>
    <t>MAY-0081</t>
  </si>
  <si>
    <t>COMMUNI-2605-0081</t>
  </si>
  <si>
    <t>PM-078</t>
  </si>
  <si>
    <t>MAY-0087</t>
  </si>
  <si>
    <t>LEADERS-2605-0087</t>
  </si>
  <si>
    <t>PM-079</t>
  </si>
  <si>
    <t>MAY-0097</t>
  </si>
  <si>
    <t>DEVICE-2605-0097</t>
  </si>
  <si>
    <t>Replacement device</t>
  </si>
  <si>
    <t>PM-080</t>
  </si>
  <si>
    <t>MAY-0095</t>
  </si>
  <si>
    <t>OFFICE-2605-0095</t>
  </si>
  <si>
    <t>PM-081</t>
  </si>
  <si>
    <t>MAY-0098</t>
  </si>
  <si>
    <t>TECHSPA-2605-0098</t>
  </si>
  <si>
    <t>PM-082</t>
  </si>
  <si>
    <t>MAY-0086</t>
  </si>
  <si>
    <t>MARKETS-2605-0086</t>
  </si>
  <si>
    <t>PM-083</t>
  </si>
  <si>
    <t>MAY-0005</t>
  </si>
  <si>
    <t>NORTHST-2605-0005</t>
  </si>
  <si>
    <t>PM-084</t>
  </si>
  <si>
    <t>MAY-0018</t>
  </si>
  <si>
    <t>CLOUD-2605-0018</t>
  </si>
  <si>
    <t>PM-085</t>
  </si>
  <si>
    <t>MAY-0080</t>
  </si>
  <si>
    <t>COMMUNI-2605-0080</t>
  </si>
  <si>
    <t>PM-086</t>
  </si>
  <si>
    <t>MAY-0008</t>
  </si>
  <si>
    <t>NORTHST-2605-0008</t>
  </si>
  <si>
    <t>PM-087</t>
  </si>
  <si>
    <t>MAY-0056</t>
  </si>
  <si>
    <t>RIVERVI-2605-0056</t>
  </si>
  <si>
    <t>PM-088</t>
  </si>
  <si>
    <t>MAY-0072</t>
  </si>
  <si>
    <t>BLUE-2605-0072</t>
  </si>
  <si>
    <t>PM-089</t>
  </si>
  <si>
    <t>MAY-0075</t>
  </si>
  <si>
    <t>EVERGRE-2605-0075</t>
  </si>
  <si>
    <t>PM-090</t>
  </si>
  <si>
    <t>MAY-0050</t>
  </si>
  <si>
    <t>WAYPOIN-2605-0050</t>
  </si>
  <si>
    <t>PM-091</t>
  </si>
  <si>
    <t>MAY-0089</t>
  </si>
  <si>
    <t>FINANCE-2605-0089</t>
  </si>
  <si>
    <t>PM-092</t>
  </si>
  <si>
    <t>MAY-0057</t>
  </si>
  <si>
    <t>CLEARWA-2605-0057</t>
  </si>
  <si>
    <t>PM-093</t>
  </si>
  <si>
    <t>MAY-0013</t>
  </si>
  <si>
    <t>WELLSPR-2605-0013</t>
  </si>
  <si>
    <t>PM-094</t>
  </si>
  <si>
    <t>MAY-0074</t>
  </si>
  <si>
    <t>PRECISI-2605-0074</t>
  </si>
  <si>
    <t>PM-095</t>
  </si>
  <si>
    <t>MAY-0025</t>
  </si>
  <si>
    <t>SUMMIT-2605-0025</t>
  </si>
  <si>
    <t>PM-096</t>
  </si>
  <si>
    <t>MAY-0012</t>
  </si>
  <si>
    <t>WELLSPR-2605-0012</t>
  </si>
  <si>
    <t>PM-097</t>
  </si>
  <si>
    <t>MAY-0105</t>
  </si>
  <si>
    <t>NORTHST-2605-0105</t>
  </si>
  <si>
    <t>PM-098</t>
  </si>
  <si>
    <t>MAY-0040</t>
  </si>
  <si>
    <t>BEACON-2605-0040</t>
  </si>
  <si>
    <t>PM-099</t>
  </si>
  <si>
    <t>MAY-0029</t>
  </si>
  <si>
    <t>SUMMIT-2605-0029</t>
  </si>
  <si>
    <t>PM-100</t>
  </si>
  <si>
    <t>MAY-0038</t>
  </si>
  <si>
    <t>CEDAR-2605-0038</t>
  </si>
  <si>
    <t>PM-101</t>
  </si>
  <si>
    <t>MAY-0006</t>
  </si>
  <si>
    <t>NORTHST-2605-0006</t>
  </si>
  <si>
    <t>PM-102</t>
  </si>
  <si>
    <t>MAY-0014</t>
  </si>
  <si>
    <t>KEYSTON-2605-0014</t>
  </si>
  <si>
    <t>PM-103</t>
  </si>
  <si>
    <t>MAY-0068</t>
  </si>
  <si>
    <t>ARROW-2605-0068</t>
  </si>
  <si>
    <t>PM-104</t>
  </si>
  <si>
    <t>MAY-0041</t>
  </si>
  <si>
    <t>CONTINE-2605-0041</t>
  </si>
  <si>
    <t>PM-105</t>
  </si>
  <si>
    <t>MAY-0037</t>
  </si>
  <si>
    <t>BEACON-2605-0037</t>
  </si>
  <si>
    <t>PM-106</t>
  </si>
  <si>
    <t>MAY-0036</t>
  </si>
  <si>
    <t>CEDAR-2605-0036</t>
  </si>
  <si>
    <t>PM-107</t>
  </si>
  <si>
    <t>MAY-0033</t>
  </si>
  <si>
    <t>CEDAR-2605-0033</t>
  </si>
  <si>
    <t>PM-108</t>
  </si>
  <si>
    <t>MAY-0070</t>
  </si>
  <si>
    <t>BLUE-2605-0070</t>
  </si>
  <si>
    <t>PM-109</t>
  </si>
  <si>
    <t>MAY-0063</t>
  </si>
  <si>
    <t>CIVIC-2605-0063</t>
  </si>
  <si>
    <t>PM-110</t>
  </si>
  <si>
    <t>MAY-0048</t>
  </si>
  <si>
    <t>WAYPOIN-2605-0048</t>
  </si>
  <si>
    <t>PM-111</t>
  </si>
  <si>
    <t>MAY-0115</t>
  </si>
  <si>
    <t>BLUEBIR-2605-0115</t>
  </si>
  <si>
    <t>PM-112</t>
  </si>
  <si>
    <t>MAY-0111</t>
  </si>
  <si>
    <t>JUNIPER-2605-0111</t>
  </si>
  <si>
    <t>PM-113</t>
  </si>
  <si>
    <t>MAY-0119</t>
  </si>
  <si>
    <t>HARBOR-2605-0119</t>
  </si>
  <si>
    <t>Program grant installment</t>
  </si>
  <si>
    <t>PM-114</t>
  </si>
  <si>
    <t>MAY-0112</t>
  </si>
  <si>
    <t>REDWOOD-2605-0112</t>
  </si>
  <si>
    <t>PM-115</t>
  </si>
  <si>
    <t>MAY-0113</t>
  </si>
  <si>
    <t>Northlight Cooperative</t>
  </si>
  <si>
    <t>NORTHLI-2605-0113</t>
  </si>
  <si>
    <t>PM-116</t>
  </si>
  <si>
    <t>MAY-0116</t>
  </si>
  <si>
    <t>BLUEBIR-2605-0116</t>
  </si>
  <si>
    <t>PM-117</t>
  </si>
  <si>
    <t>MAY-0117</t>
  </si>
  <si>
    <t>CEDAR-2605-0117</t>
  </si>
  <si>
    <t>PM-118</t>
  </si>
  <si>
    <t>MAY-0114</t>
  </si>
  <si>
    <t>CRESCEN-2605-0114</t>
  </si>
  <si>
    <t>PM-119</t>
  </si>
  <si>
    <t>MAY-0110</t>
  </si>
  <si>
    <t>REDWOOD-2605-0110</t>
  </si>
  <si>
    <t>PM-120</t>
  </si>
  <si>
    <t>MAY-0118</t>
  </si>
  <si>
    <t>HARBOR-2605-0118</t>
  </si>
  <si>
    <t>Five-Year Account History — July 2021 through June 2026</t>
  </si>
  <si>
    <t>Sixty complete account-month periods support seasonality, year-over-year, budget, margin, and long-term trend analysis.</t>
  </si>
  <si>
    <t>Fabricated historical management data. June and May 2026 agree to the Current Month and Prior Month detail sheets.</t>
  </si>
  <si>
    <t>HY-202107-5100</t>
  </si>
  <si>
    <t>Jul 2021</t>
  </si>
  <si>
    <t>FY2022</t>
  </si>
  <si>
    <t>HY-202107-5200</t>
  </si>
  <si>
    <t>HY-202107-5300</t>
  </si>
  <si>
    <t>HY-202107-5400</t>
  </si>
  <si>
    <t>HY-202107-5500</t>
  </si>
  <si>
    <t>HY-202107-5600</t>
  </si>
  <si>
    <t>HY-202107-5700</t>
  </si>
  <si>
    <t>HY-202107-5800</t>
  </si>
  <si>
    <t>HY-202107-5900</t>
  </si>
  <si>
    <t>HY-202107-6000</t>
  </si>
  <si>
    <t>HY-202107-6100</t>
  </si>
  <si>
    <t>HY-202107-6200</t>
  </si>
  <si>
    <t>HY-202107-6300</t>
  </si>
  <si>
    <t>HY-202107-6400</t>
  </si>
  <si>
    <t>HY-202107-6500</t>
  </si>
  <si>
    <t>HY-202107-6600</t>
  </si>
  <si>
    <t>HY-202107-4000</t>
  </si>
  <si>
    <t>HY-202107-4100</t>
  </si>
  <si>
    <t>HY-202107-4200</t>
  </si>
  <si>
    <t>HY-202108-5100</t>
  </si>
  <si>
    <t>Aug 2021</t>
  </si>
  <si>
    <t>HY-202108-5200</t>
  </si>
  <si>
    <t>HY-202108-5300</t>
  </si>
  <si>
    <t>HY-202108-5400</t>
  </si>
  <si>
    <t>HY-202108-5500</t>
  </si>
  <si>
    <t>HY-202108-5600</t>
  </si>
  <si>
    <t>HY-202108-5700</t>
  </si>
  <si>
    <t>HY-202108-5800</t>
  </si>
  <si>
    <t>HY-202108-5900</t>
  </si>
  <si>
    <t>HY-202108-6000</t>
  </si>
  <si>
    <t>HY-202108-6100</t>
  </si>
  <si>
    <t>HY-202108-6200</t>
  </si>
  <si>
    <t>HY-202108-6300</t>
  </si>
  <si>
    <t>HY-202108-6400</t>
  </si>
  <si>
    <t>HY-202108-6500</t>
  </si>
  <si>
    <t>HY-202108-6600</t>
  </si>
  <si>
    <t>HY-202108-4000</t>
  </si>
  <si>
    <t>HY-202108-4100</t>
  </si>
  <si>
    <t>HY-202108-4200</t>
  </si>
  <si>
    <t>HY-202109-5100</t>
  </si>
  <si>
    <t>Sep 2021</t>
  </si>
  <si>
    <t>HY-202109-5200</t>
  </si>
  <si>
    <t>HY-202109-5300</t>
  </si>
  <si>
    <t>HY-202109-5400</t>
  </si>
  <si>
    <t>HY-202109-5500</t>
  </si>
  <si>
    <t>HY-202109-5600</t>
  </si>
  <si>
    <t>HY-202109-5700</t>
  </si>
  <si>
    <t>HY-202109-5800</t>
  </si>
  <si>
    <t>HY-202109-5900</t>
  </si>
  <si>
    <t>HY-202109-6000</t>
  </si>
  <si>
    <t>HY-202109-6100</t>
  </si>
  <si>
    <t>HY-202109-6200</t>
  </si>
  <si>
    <t>HY-202109-6300</t>
  </si>
  <si>
    <t>HY-202109-6400</t>
  </si>
  <si>
    <t>HY-202109-6500</t>
  </si>
  <si>
    <t>HY-202109-6600</t>
  </si>
  <si>
    <t>HY-202109-4000</t>
  </si>
  <si>
    <t>HY-202109-4100</t>
  </si>
  <si>
    <t>HY-202109-4200</t>
  </si>
  <si>
    <t>HY-202110-5100</t>
  </si>
  <si>
    <t>Oct 2021</t>
  </si>
  <si>
    <t>HY-202110-5200</t>
  </si>
  <si>
    <t>HY-202110-5300</t>
  </si>
  <si>
    <t>HY-202110-5400</t>
  </si>
  <si>
    <t>HY-202110-5500</t>
  </si>
  <si>
    <t>HY-202110-5600</t>
  </si>
  <si>
    <t>HY-202110-5700</t>
  </si>
  <si>
    <t>HY-202110-5800</t>
  </si>
  <si>
    <t>HY-202110-5900</t>
  </si>
  <si>
    <t>HY-202110-6000</t>
  </si>
  <si>
    <t>HY-202110-6100</t>
  </si>
  <si>
    <t>HY-202110-6200</t>
  </si>
  <si>
    <t>HY-202110-6300</t>
  </si>
  <si>
    <t>HY-202110-6400</t>
  </si>
  <si>
    <t>HY-202110-6500</t>
  </si>
  <si>
    <t>HY-202110-6600</t>
  </si>
  <si>
    <t>HY-202110-4000</t>
  </si>
  <si>
    <t>HY-202110-4100</t>
  </si>
  <si>
    <t>HY-202110-4200</t>
  </si>
  <si>
    <t>HY-202111-5100</t>
  </si>
  <si>
    <t>Nov 2021</t>
  </si>
  <si>
    <t>HY-202111-5200</t>
  </si>
  <si>
    <t>HY-202111-5300</t>
  </si>
  <si>
    <t>HY-202111-5400</t>
  </si>
  <si>
    <t>HY-202111-5500</t>
  </si>
  <si>
    <t>HY-202111-5600</t>
  </si>
  <si>
    <t>HY-202111-5700</t>
  </si>
  <si>
    <t>HY-202111-5800</t>
  </si>
  <si>
    <t>HY-202111-5900</t>
  </si>
  <si>
    <t>HY-202111-6000</t>
  </si>
  <si>
    <t>HY-202111-6100</t>
  </si>
  <si>
    <t>HY-202111-6200</t>
  </si>
  <si>
    <t>HY-202111-6300</t>
  </si>
  <si>
    <t>HY-202111-6400</t>
  </si>
  <si>
    <t>HY-202111-6500</t>
  </si>
  <si>
    <t>HY-202111-6600</t>
  </si>
  <si>
    <t>HY-202111-4000</t>
  </si>
  <si>
    <t>HY-202111-4100</t>
  </si>
  <si>
    <t>HY-202111-4200</t>
  </si>
  <si>
    <t>HY-202112-5100</t>
  </si>
  <si>
    <t>Dec 2021</t>
  </si>
  <si>
    <t>HY-202112-5200</t>
  </si>
  <si>
    <t>HY-202112-5300</t>
  </si>
  <si>
    <t>HY-202112-5400</t>
  </si>
  <si>
    <t>HY-202112-5500</t>
  </si>
  <si>
    <t>HY-202112-5600</t>
  </si>
  <si>
    <t>HY-202112-5700</t>
  </si>
  <si>
    <t>HY-202112-5800</t>
  </si>
  <si>
    <t>HY-202112-5900</t>
  </si>
  <si>
    <t>HY-202112-6000</t>
  </si>
  <si>
    <t>HY-202112-6100</t>
  </si>
  <si>
    <t>HY-202112-6200</t>
  </si>
  <si>
    <t>HY-202112-6300</t>
  </si>
  <si>
    <t>HY-202112-6400</t>
  </si>
  <si>
    <t>HY-202112-6500</t>
  </si>
  <si>
    <t>HY-202112-6600</t>
  </si>
  <si>
    <t>HY-202112-4000</t>
  </si>
  <si>
    <t>HY-202112-4100</t>
  </si>
  <si>
    <t>HY-202112-4200</t>
  </si>
  <si>
    <t>HY-202201-5100</t>
  </si>
  <si>
    <t>Jan 2022</t>
  </si>
  <si>
    <t>HY-202201-5200</t>
  </si>
  <si>
    <t>HY-202201-5300</t>
  </si>
  <si>
    <t>HY-202201-5400</t>
  </si>
  <si>
    <t>HY-202201-5500</t>
  </si>
  <si>
    <t>HY-202201-5600</t>
  </si>
  <si>
    <t>HY-202201-5700</t>
  </si>
  <si>
    <t>HY-202201-5800</t>
  </si>
  <si>
    <t>HY-202201-5900</t>
  </si>
  <si>
    <t>HY-202201-6000</t>
  </si>
  <si>
    <t>HY-202201-6100</t>
  </si>
  <si>
    <t>HY-202201-6200</t>
  </si>
  <si>
    <t>HY-202201-6300</t>
  </si>
  <si>
    <t>HY-202201-6400</t>
  </si>
  <si>
    <t>HY-202201-6500</t>
  </si>
  <si>
    <t>HY-202201-6600</t>
  </si>
  <si>
    <t>HY-202201-4000</t>
  </si>
  <si>
    <t>HY-202201-4100</t>
  </si>
  <si>
    <t>HY-202201-4200</t>
  </si>
  <si>
    <t>HY-202202-5100</t>
  </si>
  <si>
    <t>Feb 2022</t>
  </si>
  <si>
    <t>HY-202202-5200</t>
  </si>
  <si>
    <t>HY-202202-5300</t>
  </si>
  <si>
    <t>HY-202202-5400</t>
  </si>
  <si>
    <t>HY-202202-5500</t>
  </si>
  <si>
    <t>HY-202202-5600</t>
  </si>
  <si>
    <t>HY-202202-5700</t>
  </si>
  <si>
    <t>HY-202202-5800</t>
  </si>
  <si>
    <t>HY-202202-5900</t>
  </si>
  <si>
    <t>HY-202202-6000</t>
  </si>
  <si>
    <t>HY-202202-6100</t>
  </si>
  <si>
    <t>HY-202202-6200</t>
  </si>
  <si>
    <t>HY-202202-6300</t>
  </si>
  <si>
    <t>HY-202202-6400</t>
  </si>
  <si>
    <t>HY-202202-6500</t>
  </si>
  <si>
    <t>HY-202202-6600</t>
  </si>
  <si>
    <t>HY-202202-4000</t>
  </si>
  <si>
    <t>HY-202202-4100</t>
  </si>
  <si>
    <t>HY-202202-4200</t>
  </si>
  <si>
    <t>HY-202203-5100</t>
  </si>
  <si>
    <t>Mar 2022</t>
  </si>
  <si>
    <t>HY-202203-5200</t>
  </si>
  <si>
    <t>HY-202203-5300</t>
  </si>
  <si>
    <t>HY-202203-5400</t>
  </si>
  <si>
    <t>HY-202203-5500</t>
  </si>
  <si>
    <t>HY-202203-5600</t>
  </si>
  <si>
    <t>HY-202203-5700</t>
  </si>
  <si>
    <t>HY-202203-5800</t>
  </si>
  <si>
    <t>HY-202203-5900</t>
  </si>
  <si>
    <t>HY-202203-6000</t>
  </si>
  <si>
    <t>HY-202203-6100</t>
  </si>
  <si>
    <t>HY-202203-6200</t>
  </si>
  <si>
    <t>HY-202203-6300</t>
  </si>
  <si>
    <t>HY-202203-6400</t>
  </si>
  <si>
    <t>HY-202203-6500</t>
  </si>
  <si>
    <t>HY-202203-6600</t>
  </si>
  <si>
    <t>HY-202203-4000</t>
  </si>
  <si>
    <t>HY-202203-4100</t>
  </si>
  <si>
    <t>HY-202203-4200</t>
  </si>
  <si>
    <t>HY-202204-5100</t>
  </si>
  <si>
    <t>Apr 2022</t>
  </si>
  <si>
    <t>HY-202204-5200</t>
  </si>
  <si>
    <t>HY-202204-5300</t>
  </si>
  <si>
    <t>HY-202204-5400</t>
  </si>
  <si>
    <t>HY-202204-5500</t>
  </si>
  <si>
    <t>HY-202204-5600</t>
  </si>
  <si>
    <t>HY-202204-5700</t>
  </si>
  <si>
    <t>HY-202204-5800</t>
  </si>
  <si>
    <t>HY-202204-5900</t>
  </si>
  <si>
    <t>HY-202204-6000</t>
  </si>
  <si>
    <t>HY-202204-6100</t>
  </si>
  <si>
    <t>HY-202204-6200</t>
  </si>
  <si>
    <t>HY-202204-6300</t>
  </si>
  <si>
    <t>HY-202204-6400</t>
  </si>
  <si>
    <t>HY-202204-6500</t>
  </si>
  <si>
    <t>HY-202204-6600</t>
  </si>
  <si>
    <t>HY-202204-4000</t>
  </si>
  <si>
    <t>HY-202204-4100</t>
  </si>
  <si>
    <t>HY-202204-4200</t>
  </si>
  <si>
    <t>HY-202205-5100</t>
  </si>
  <si>
    <t>May 2022</t>
  </si>
  <si>
    <t>HY-202205-5200</t>
  </si>
  <si>
    <t>HY-202205-5300</t>
  </si>
  <si>
    <t>HY-202205-5400</t>
  </si>
  <si>
    <t>HY-202205-5500</t>
  </si>
  <si>
    <t>HY-202205-5600</t>
  </si>
  <si>
    <t>HY-202205-5700</t>
  </si>
  <si>
    <t>HY-202205-5800</t>
  </si>
  <si>
    <t>HY-202205-5900</t>
  </si>
  <si>
    <t>HY-202205-6000</t>
  </si>
  <si>
    <t>HY-202205-6100</t>
  </si>
  <si>
    <t>HY-202205-6200</t>
  </si>
  <si>
    <t>HY-202205-6300</t>
  </si>
  <si>
    <t>HY-202205-6400</t>
  </si>
  <si>
    <t>HY-202205-6500</t>
  </si>
  <si>
    <t>HY-202205-6600</t>
  </si>
  <si>
    <t>HY-202205-4000</t>
  </si>
  <si>
    <t>HY-202205-4100</t>
  </si>
  <si>
    <t>HY-202205-4200</t>
  </si>
  <si>
    <t>HY-202206-5100</t>
  </si>
  <si>
    <t>Jun 2022</t>
  </si>
  <si>
    <t>HY-202206-5200</t>
  </si>
  <si>
    <t>HY-202206-5300</t>
  </si>
  <si>
    <t>HY-202206-5400</t>
  </si>
  <si>
    <t>HY-202206-5500</t>
  </si>
  <si>
    <t>HY-202206-5600</t>
  </si>
  <si>
    <t>HY-202206-5700</t>
  </si>
  <si>
    <t>HY-202206-5800</t>
  </si>
  <si>
    <t>HY-202206-5900</t>
  </si>
  <si>
    <t>HY-202206-6000</t>
  </si>
  <si>
    <t>HY-202206-6100</t>
  </si>
  <si>
    <t>HY-202206-6200</t>
  </si>
  <si>
    <t>HY-202206-6300</t>
  </si>
  <si>
    <t>HY-202206-6400</t>
  </si>
  <si>
    <t>HY-202206-6500</t>
  </si>
  <si>
    <t>HY-202206-6600</t>
  </si>
  <si>
    <t>HY-202206-4000</t>
  </si>
  <si>
    <t>HY-202206-4100</t>
  </si>
  <si>
    <t>HY-202206-4200</t>
  </si>
  <si>
    <t>HY-202207-5100</t>
  </si>
  <si>
    <t>Jul 2022</t>
  </si>
  <si>
    <t>FY2023</t>
  </si>
  <si>
    <t>HY-202207-5200</t>
  </si>
  <si>
    <t>HY-202207-5300</t>
  </si>
  <si>
    <t>HY-202207-5400</t>
  </si>
  <si>
    <t>HY-202207-5500</t>
  </si>
  <si>
    <t>HY-202207-5600</t>
  </si>
  <si>
    <t>HY-202207-5700</t>
  </si>
  <si>
    <t>HY-202207-5800</t>
  </si>
  <si>
    <t>HY-202207-5900</t>
  </si>
  <si>
    <t>HY-202207-6000</t>
  </si>
  <si>
    <t>HY-202207-6100</t>
  </si>
  <si>
    <t>HY-202207-6200</t>
  </si>
  <si>
    <t>HY-202207-6300</t>
  </si>
  <si>
    <t>HY-202207-6400</t>
  </si>
  <si>
    <t>HY-202207-6500</t>
  </si>
  <si>
    <t>HY-202207-6600</t>
  </si>
  <si>
    <t>HY-202207-4000</t>
  </si>
  <si>
    <t>HY-202207-4100</t>
  </si>
  <si>
    <t>HY-202207-4200</t>
  </si>
  <si>
    <t>HY-202208-5100</t>
  </si>
  <si>
    <t>Aug 2022</t>
  </si>
  <si>
    <t>HY-202208-5200</t>
  </si>
  <si>
    <t>HY-202208-5300</t>
  </si>
  <si>
    <t>HY-202208-5400</t>
  </si>
  <si>
    <t>HY-202208-5500</t>
  </si>
  <si>
    <t>HY-202208-5600</t>
  </si>
  <si>
    <t>HY-202208-5700</t>
  </si>
  <si>
    <t>HY-202208-5800</t>
  </si>
  <si>
    <t>HY-202208-5900</t>
  </si>
  <si>
    <t>HY-202208-6000</t>
  </si>
  <si>
    <t>HY-202208-6100</t>
  </si>
  <si>
    <t>HY-202208-6200</t>
  </si>
  <si>
    <t>HY-202208-6300</t>
  </si>
  <si>
    <t>HY-202208-6400</t>
  </si>
  <si>
    <t>HY-202208-6500</t>
  </si>
  <si>
    <t>HY-202208-6600</t>
  </si>
  <si>
    <t>HY-202208-4000</t>
  </si>
  <si>
    <t>HY-202208-4100</t>
  </si>
  <si>
    <t>HY-202208-4200</t>
  </si>
  <si>
    <t>HY-202209-5100</t>
  </si>
  <si>
    <t>Sep 2022</t>
  </si>
  <si>
    <t>HY-202209-5200</t>
  </si>
  <si>
    <t>HY-202209-5300</t>
  </si>
  <si>
    <t>HY-202209-5400</t>
  </si>
  <si>
    <t>HY-202209-5500</t>
  </si>
  <si>
    <t>HY-202209-5600</t>
  </si>
  <si>
    <t>HY-202209-5700</t>
  </si>
  <si>
    <t>HY-202209-5800</t>
  </si>
  <si>
    <t>HY-202209-5900</t>
  </si>
  <si>
    <t>HY-202209-6000</t>
  </si>
  <si>
    <t>HY-202209-6100</t>
  </si>
  <si>
    <t>HY-202209-6200</t>
  </si>
  <si>
    <t>HY-202209-6300</t>
  </si>
  <si>
    <t>HY-202209-6400</t>
  </si>
  <si>
    <t>HY-202209-6500</t>
  </si>
  <si>
    <t>HY-202209-6600</t>
  </si>
  <si>
    <t>HY-202209-4000</t>
  </si>
  <si>
    <t>HY-202209-4100</t>
  </si>
  <si>
    <t>HY-202209-4200</t>
  </si>
  <si>
    <t>HY-202210-5100</t>
  </si>
  <si>
    <t>Oct 2022</t>
  </si>
  <si>
    <t>HY-202210-5200</t>
  </si>
  <si>
    <t>HY-202210-5300</t>
  </si>
  <si>
    <t>HY-202210-5400</t>
  </si>
  <si>
    <t>HY-202210-5500</t>
  </si>
  <si>
    <t>HY-202210-5600</t>
  </si>
  <si>
    <t>HY-202210-5700</t>
  </si>
  <si>
    <t>HY-202210-5800</t>
  </si>
  <si>
    <t>HY-202210-5900</t>
  </si>
  <si>
    <t>HY-202210-6000</t>
  </si>
  <si>
    <t>HY-202210-6100</t>
  </si>
  <si>
    <t>HY-202210-6200</t>
  </si>
  <si>
    <t>HY-202210-6300</t>
  </si>
  <si>
    <t>HY-202210-6400</t>
  </si>
  <si>
    <t>HY-202210-6500</t>
  </si>
  <si>
    <t>HY-202210-6600</t>
  </si>
  <si>
    <t>HY-202210-4000</t>
  </si>
  <si>
    <t>HY-202210-4100</t>
  </si>
  <si>
    <t>HY-202210-4200</t>
  </si>
  <si>
    <t>HY-202211-5100</t>
  </si>
  <si>
    <t>Nov 2022</t>
  </si>
  <si>
    <t>HY-202211-5200</t>
  </si>
  <si>
    <t>HY-202211-5300</t>
  </si>
  <si>
    <t>HY-202211-5400</t>
  </si>
  <si>
    <t>HY-202211-5500</t>
  </si>
  <si>
    <t>HY-202211-5600</t>
  </si>
  <si>
    <t>HY-202211-5700</t>
  </si>
  <si>
    <t>HY-202211-5800</t>
  </si>
  <si>
    <t>HY-202211-5900</t>
  </si>
  <si>
    <t>HY-202211-6000</t>
  </si>
  <si>
    <t>HY-202211-6100</t>
  </si>
  <si>
    <t>HY-202211-6200</t>
  </si>
  <si>
    <t>HY-202211-6300</t>
  </si>
  <si>
    <t>HY-202211-6400</t>
  </si>
  <si>
    <t>HY-202211-6500</t>
  </si>
  <si>
    <t>HY-202211-6600</t>
  </si>
  <si>
    <t>HY-202211-4000</t>
  </si>
  <si>
    <t>HY-202211-4100</t>
  </si>
  <si>
    <t>HY-202211-4200</t>
  </si>
  <si>
    <t>HY-202212-5100</t>
  </si>
  <si>
    <t>Dec 2022</t>
  </si>
  <si>
    <t>HY-202212-5200</t>
  </si>
  <si>
    <t>HY-202212-5300</t>
  </si>
  <si>
    <t>HY-202212-5400</t>
  </si>
  <si>
    <t>HY-202212-5500</t>
  </si>
  <si>
    <t>HY-202212-5600</t>
  </si>
  <si>
    <t>HY-202212-5700</t>
  </si>
  <si>
    <t>HY-202212-5800</t>
  </si>
  <si>
    <t>HY-202212-5900</t>
  </si>
  <si>
    <t>HY-202212-6000</t>
  </si>
  <si>
    <t>HY-202212-6100</t>
  </si>
  <si>
    <t>HY-202212-6200</t>
  </si>
  <si>
    <t>HY-202212-6300</t>
  </si>
  <si>
    <t>HY-202212-6400</t>
  </si>
  <si>
    <t>HY-202212-6500</t>
  </si>
  <si>
    <t>HY-202212-6600</t>
  </si>
  <si>
    <t>HY-202212-4000</t>
  </si>
  <si>
    <t>HY-202212-4100</t>
  </si>
  <si>
    <t>HY-202212-4200</t>
  </si>
  <si>
    <t>HY-202301-5100</t>
  </si>
  <si>
    <t>Jan 2023</t>
  </si>
  <si>
    <t>HY-202301-5200</t>
  </si>
  <si>
    <t>HY-202301-5300</t>
  </si>
  <si>
    <t>HY-202301-5400</t>
  </si>
  <si>
    <t>HY-202301-5500</t>
  </si>
  <si>
    <t>HY-202301-5600</t>
  </si>
  <si>
    <t>HY-202301-5700</t>
  </si>
  <si>
    <t>HY-202301-5800</t>
  </si>
  <si>
    <t>HY-202301-5900</t>
  </si>
  <si>
    <t>HY-202301-6000</t>
  </si>
  <si>
    <t>HY-202301-6100</t>
  </si>
  <si>
    <t>HY-202301-6200</t>
  </si>
  <si>
    <t>HY-202301-6300</t>
  </si>
  <si>
    <t>HY-202301-6400</t>
  </si>
  <si>
    <t>HY-202301-6500</t>
  </si>
  <si>
    <t>HY-202301-6600</t>
  </si>
  <si>
    <t>HY-202301-4000</t>
  </si>
  <si>
    <t>HY-202301-4100</t>
  </si>
  <si>
    <t>HY-202301-4200</t>
  </si>
  <si>
    <t>HY-202302-5100</t>
  </si>
  <si>
    <t>Feb 2023</t>
  </si>
  <si>
    <t>HY-202302-5200</t>
  </si>
  <si>
    <t>HY-202302-5300</t>
  </si>
  <si>
    <t>HY-202302-5400</t>
  </si>
  <si>
    <t>HY-202302-5500</t>
  </si>
  <si>
    <t>HY-202302-5600</t>
  </si>
  <si>
    <t>HY-202302-5700</t>
  </si>
  <si>
    <t>HY-202302-5800</t>
  </si>
  <si>
    <t>HY-202302-5900</t>
  </si>
  <si>
    <t>HY-202302-6000</t>
  </si>
  <si>
    <t>HY-202302-6100</t>
  </si>
  <si>
    <t>HY-202302-6200</t>
  </si>
  <si>
    <t>HY-202302-6300</t>
  </si>
  <si>
    <t>HY-202302-6400</t>
  </si>
  <si>
    <t>HY-202302-6500</t>
  </si>
  <si>
    <t>HY-202302-6600</t>
  </si>
  <si>
    <t>HY-202302-4000</t>
  </si>
  <si>
    <t>HY-202302-4100</t>
  </si>
  <si>
    <t>HY-202302-4200</t>
  </si>
  <si>
    <t>HY-202303-5100</t>
  </si>
  <si>
    <t>Mar 2023</t>
  </si>
  <si>
    <t>HY-202303-5200</t>
  </si>
  <si>
    <t>HY-202303-5300</t>
  </si>
  <si>
    <t>HY-202303-5400</t>
  </si>
  <si>
    <t>HY-202303-5500</t>
  </si>
  <si>
    <t>HY-202303-5600</t>
  </si>
  <si>
    <t>HY-202303-5700</t>
  </si>
  <si>
    <t>HY-202303-5800</t>
  </si>
  <si>
    <t>HY-202303-5900</t>
  </si>
  <si>
    <t>HY-202303-6000</t>
  </si>
  <si>
    <t>HY-202303-6100</t>
  </si>
  <si>
    <t>HY-202303-6200</t>
  </si>
  <si>
    <t>HY-202303-6300</t>
  </si>
  <si>
    <t>HY-202303-6400</t>
  </si>
  <si>
    <t>HY-202303-6500</t>
  </si>
  <si>
    <t>HY-202303-6600</t>
  </si>
  <si>
    <t>HY-202303-4000</t>
  </si>
  <si>
    <t>HY-202303-4100</t>
  </si>
  <si>
    <t>HY-202303-4200</t>
  </si>
  <si>
    <t>HY-202304-5100</t>
  </si>
  <si>
    <t>Apr 2023</t>
  </si>
  <si>
    <t>HY-202304-5200</t>
  </si>
  <si>
    <t>HY-202304-5300</t>
  </si>
  <si>
    <t>HY-202304-5400</t>
  </si>
  <si>
    <t>HY-202304-5500</t>
  </si>
  <si>
    <t>HY-202304-5600</t>
  </si>
  <si>
    <t>HY-202304-5700</t>
  </si>
  <si>
    <t>HY-202304-5800</t>
  </si>
  <si>
    <t>HY-202304-5900</t>
  </si>
  <si>
    <t>HY-202304-6000</t>
  </si>
  <si>
    <t>HY-202304-6100</t>
  </si>
  <si>
    <t>HY-202304-6200</t>
  </si>
  <si>
    <t>HY-202304-6300</t>
  </si>
  <si>
    <t>HY-202304-6400</t>
  </si>
  <si>
    <t>HY-202304-6500</t>
  </si>
  <si>
    <t>HY-202304-6600</t>
  </si>
  <si>
    <t>HY-202304-4000</t>
  </si>
  <si>
    <t>HY-202304-4100</t>
  </si>
  <si>
    <t>HY-202304-4200</t>
  </si>
  <si>
    <t>HY-202305-5100</t>
  </si>
  <si>
    <t>May 2023</t>
  </si>
  <si>
    <t>HY-202305-5200</t>
  </si>
  <si>
    <t>HY-202305-5300</t>
  </si>
  <si>
    <t>HY-202305-5400</t>
  </si>
  <si>
    <t>HY-202305-5500</t>
  </si>
  <si>
    <t>HY-202305-5600</t>
  </si>
  <si>
    <t>HY-202305-5700</t>
  </si>
  <si>
    <t>HY-202305-5800</t>
  </si>
  <si>
    <t>HY-202305-5900</t>
  </si>
  <si>
    <t>HY-202305-6000</t>
  </si>
  <si>
    <t>HY-202305-6100</t>
  </si>
  <si>
    <t>HY-202305-6200</t>
  </si>
  <si>
    <t>HY-202305-6300</t>
  </si>
  <si>
    <t>HY-202305-6400</t>
  </si>
  <si>
    <t>HY-202305-6500</t>
  </si>
  <si>
    <t>HY-202305-6600</t>
  </si>
  <si>
    <t>HY-202305-4000</t>
  </si>
  <si>
    <t>HY-202305-4100</t>
  </si>
  <si>
    <t>HY-202305-4200</t>
  </si>
  <si>
    <t>HY-202306-5100</t>
  </si>
  <si>
    <t>Jun 2023</t>
  </si>
  <si>
    <t>HY-202306-5200</t>
  </si>
  <si>
    <t>HY-202306-5300</t>
  </si>
  <si>
    <t>HY-202306-5400</t>
  </si>
  <si>
    <t>HY-202306-5500</t>
  </si>
  <si>
    <t>HY-202306-5600</t>
  </si>
  <si>
    <t>HY-202306-5700</t>
  </si>
  <si>
    <t>HY-202306-5800</t>
  </si>
  <si>
    <t>HY-202306-5900</t>
  </si>
  <si>
    <t>HY-202306-6000</t>
  </si>
  <si>
    <t>HY-202306-6100</t>
  </si>
  <si>
    <t>HY-202306-6200</t>
  </si>
  <si>
    <t>HY-202306-6300</t>
  </si>
  <si>
    <t>HY-202306-6400</t>
  </si>
  <si>
    <t>HY-202306-6500</t>
  </si>
  <si>
    <t>HY-202306-6600</t>
  </si>
  <si>
    <t>HY-202306-4000</t>
  </si>
  <si>
    <t>HY-202306-4100</t>
  </si>
  <si>
    <t>HY-202306-4200</t>
  </si>
  <si>
    <t>HY-202307-5100</t>
  </si>
  <si>
    <t>Jul 2023</t>
  </si>
  <si>
    <t>FY2024</t>
  </si>
  <si>
    <t>HY-202307-5200</t>
  </si>
  <si>
    <t>HY-202307-5300</t>
  </si>
  <si>
    <t>HY-202307-5400</t>
  </si>
  <si>
    <t>HY-202307-5500</t>
  </si>
  <si>
    <t>HY-202307-5600</t>
  </si>
  <si>
    <t>HY-202307-5700</t>
  </si>
  <si>
    <t>HY-202307-5800</t>
  </si>
  <si>
    <t>HY-202307-5900</t>
  </si>
  <si>
    <t>HY-202307-6000</t>
  </si>
  <si>
    <t>HY-202307-6100</t>
  </si>
  <si>
    <t>HY-202307-6200</t>
  </si>
  <si>
    <t>HY-202307-6300</t>
  </si>
  <si>
    <t>HY-202307-6400</t>
  </si>
  <si>
    <t>HY-202307-6500</t>
  </si>
  <si>
    <t>HY-202307-6600</t>
  </si>
  <si>
    <t>HY-202307-4000</t>
  </si>
  <si>
    <t>HY-202307-4100</t>
  </si>
  <si>
    <t>HY-202307-4200</t>
  </si>
  <si>
    <t>HY-202308-5100</t>
  </si>
  <si>
    <t>Aug 2023</t>
  </si>
  <si>
    <t>HY-202308-5200</t>
  </si>
  <si>
    <t>HY-202308-5300</t>
  </si>
  <si>
    <t>HY-202308-5400</t>
  </si>
  <si>
    <t>HY-202308-5500</t>
  </si>
  <si>
    <t>HY-202308-5600</t>
  </si>
  <si>
    <t>HY-202308-5700</t>
  </si>
  <si>
    <t>HY-202308-5800</t>
  </si>
  <si>
    <t>HY-202308-5900</t>
  </si>
  <si>
    <t>HY-202308-6000</t>
  </si>
  <si>
    <t>HY-202308-6100</t>
  </si>
  <si>
    <t>HY-202308-6200</t>
  </si>
  <si>
    <t>HY-202308-6300</t>
  </si>
  <si>
    <t>HY-202308-6400</t>
  </si>
  <si>
    <t>HY-202308-6500</t>
  </si>
  <si>
    <t>HY-202308-6600</t>
  </si>
  <si>
    <t>HY-202308-4000</t>
  </si>
  <si>
    <t>HY-202308-4100</t>
  </si>
  <si>
    <t>HY-202308-4200</t>
  </si>
  <si>
    <t>HY-202309-5100</t>
  </si>
  <si>
    <t>Sep 2023</t>
  </si>
  <si>
    <t>HY-202309-5200</t>
  </si>
  <si>
    <t>HY-202309-5300</t>
  </si>
  <si>
    <t>HY-202309-5400</t>
  </si>
  <si>
    <t>HY-202309-5500</t>
  </si>
  <si>
    <t>HY-202309-5600</t>
  </si>
  <si>
    <t>HY-202309-5700</t>
  </si>
  <si>
    <t>HY-202309-5800</t>
  </si>
  <si>
    <t>HY-202309-5900</t>
  </si>
  <si>
    <t>HY-202309-6000</t>
  </si>
  <si>
    <t>HY-202309-6100</t>
  </si>
  <si>
    <t>HY-202309-6200</t>
  </si>
  <si>
    <t>HY-202309-6300</t>
  </si>
  <si>
    <t>HY-202309-6400</t>
  </si>
  <si>
    <t>HY-202309-6500</t>
  </si>
  <si>
    <t>HY-202309-6600</t>
  </si>
  <si>
    <t>HY-202309-4000</t>
  </si>
  <si>
    <t>HY-202309-4100</t>
  </si>
  <si>
    <t>HY-202309-4200</t>
  </si>
  <si>
    <t>HY-202310-5100</t>
  </si>
  <si>
    <t>Oct 2023</t>
  </si>
  <si>
    <t>HY-202310-5200</t>
  </si>
  <si>
    <t>HY-202310-5300</t>
  </si>
  <si>
    <t>HY-202310-5400</t>
  </si>
  <si>
    <t>HY-202310-5500</t>
  </si>
  <si>
    <t>HY-202310-5600</t>
  </si>
  <si>
    <t>HY-202310-5700</t>
  </si>
  <si>
    <t>HY-202310-5800</t>
  </si>
  <si>
    <t>HY-202310-5900</t>
  </si>
  <si>
    <t>HY-202310-6000</t>
  </si>
  <si>
    <t>HY-202310-6100</t>
  </si>
  <si>
    <t>HY-202310-6200</t>
  </si>
  <si>
    <t>HY-202310-6300</t>
  </si>
  <si>
    <t>HY-202310-6400</t>
  </si>
  <si>
    <t>HY-202310-6500</t>
  </si>
  <si>
    <t>HY-202310-6600</t>
  </si>
  <si>
    <t>HY-202310-4000</t>
  </si>
  <si>
    <t>HY-202310-4100</t>
  </si>
  <si>
    <t>HY-202310-4200</t>
  </si>
  <si>
    <t>HY-202311-5100</t>
  </si>
  <si>
    <t>Nov 2023</t>
  </si>
  <si>
    <t>HY-202311-5200</t>
  </si>
  <si>
    <t>HY-202311-5300</t>
  </si>
  <si>
    <t>HY-202311-5400</t>
  </si>
  <si>
    <t>HY-202311-5500</t>
  </si>
  <si>
    <t>HY-202311-5600</t>
  </si>
  <si>
    <t>HY-202311-5700</t>
  </si>
  <si>
    <t>HY-202311-5800</t>
  </si>
  <si>
    <t>HY-202311-5900</t>
  </si>
  <si>
    <t>HY-202311-6000</t>
  </si>
  <si>
    <t>HY-202311-6100</t>
  </si>
  <si>
    <t>HY-202311-6200</t>
  </si>
  <si>
    <t>HY-202311-6300</t>
  </si>
  <si>
    <t>HY-202311-6400</t>
  </si>
  <si>
    <t>HY-202311-6500</t>
  </si>
  <si>
    <t>HY-202311-6600</t>
  </si>
  <si>
    <t>HY-202311-4000</t>
  </si>
  <si>
    <t>HY-202311-4100</t>
  </si>
  <si>
    <t>HY-202311-4200</t>
  </si>
  <si>
    <t>HY-202312-5100</t>
  </si>
  <si>
    <t>Dec 2023</t>
  </si>
  <si>
    <t>HY-202312-5200</t>
  </si>
  <si>
    <t>HY-202312-5300</t>
  </si>
  <si>
    <t>HY-202312-5400</t>
  </si>
  <si>
    <t>HY-202312-5500</t>
  </si>
  <si>
    <t>HY-202312-5600</t>
  </si>
  <si>
    <t>HY-202312-5700</t>
  </si>
  <si>
    <t>HY-202312-5800</t>
  </si>
  <si>
    <t>HY-202312-5900</t>
  </si>
  <si>
    <t>HY-202312-6000</t>
  </si>
  <si>
    <t>HY-202312-6100</t>
  </si>
  <si>
    <t>HY-202312-6200</t>
  </si>
  <si>
    <t>HY-202312-6300</t>
  </si>
  <si>
    <t>HY-202312-6400</t>
  </si>
  <si>
    <t>HY-202312-6500</t>
  </si>
  <si>
    <t>HY-202312-6600</t>
  </si>
  <si>
    <t>HY-202312-4000</t>
  </si>
  <si>
    <t>HY-202312-4100</t>
  </si>
  <si>
    <t>HY-202312-4200</t>
  </si>
  <si>
    <t>HY-202401-5100</t>
  </si>
  <si>
    <t>Jan 2024</t>
  </si>
  <si>
    <t>HY-202401-5200</t>
  </si>
  <si>
    <t>HY-202401-5300</t>
  </si>
  <si>
    <t>HY-202401-5400</t>
  </si>
  <si>
    <t>HY-202401-5500</t>
  </si>
  <si>
    <t>HY-202401-5600</t>
  </si>
  <si>
    <t>HY-202401-5700</t>
  </si>
  <si>
    <t>HY-202401-5800</t>
  </si>
  <si>
    <t>HY-202401-5900</t>
  </si>
  <si>
    <t>HY-202401-6000</t>
  </si>
  <si>
    <t>HY-202401-6100</t>
  </si>
  <si>
    <t>HY-202401-6200</t>
  </si>
  <si>
    <t>HY-202401-6300</t>
  </si>
  <si>
    <t>HY-202401-6400</t>
  </si>
  <si>
    <t>HY-202401-6500</t>
  </si>
  <si>
    <t>HY-202401-6600</t>
  </si>
  <si>
    <t>HY-202401-4000</t>
  </si>
  <si>
    <t>HY-202401-4100</t>
  </si>
  <si>
    <t>HY-202401-4200</t>
  </si>
  <si>
    <t>HY-202402-5100</t>
  </si>
  <si>
    <t>Feb 2024</t>
  </si>
  <si>
    <t>HY-202402-5200</t>
  </si>
  <si>
    <t>HY-202402-5300</t>
  </si>
  <si>
    <t>HY-202402-5400</t>
  </si>
  <si>
    <t>HY-202402-5500</t>
  </si>
  <si>
    <t>HY-202402-5600</t>
  </si>
  <si>
    <t>HY-202402-5700</t>
  </si>
  <si>
    <t>HY-202402-5800</t>
  </si>
  <si>
    <t>HY-202402-5900</t>
  </si>
  <si>
    <t>HY-202402-6000</t>
  </si>
  <si>
    <t>HY-202402-6100</t>
  </si>
  <si>
    <t>HY-202402-6200</t>
  </si>
  <si>
    <t>HY-202402-6300</t>
  </si>
  <si>
    <t>HY-202402-6400</t>
  </si>
  <si>
    <t>HY-202402-6500</t>
  </si>
  <si>
    <t>HY-202402-6600</t>
  </si>
  <si>
    <t>HY-202402-4000</t>
  </si>
  <si>
    <t>HY-202402-4100</t>
  </si>
  <si>
    <t>HY-202402-4200</t>
  </si>
  <si>
    <t>HY-202403-5100</t>
  </si>
  <si>
    <t>Mar 2024</t>
  </si>
  <si>
    <t>HY-202403-5200</t>
  </si>
  <si>
    <t>HY-202403-5300</t>
  </si>
  <si>
    <t>HY-202403-5400</t>
  </si>
  <si>
    <t>HY-202403-5500</t>
  </si>
  <si>
    <t>HY-202403-5600</t>
  </si>
  <si>
    <t>HY-202403-5700</t>
  </si>
  <si>
    <t>HY-202403-5800</t>
  </si>
  <si>
    <t>HY-202403-5900</t>
  </si>
  <si>
    <t>HY-202403-6000</t>
  </si>
  <si>
    <t>HY-202403-6100</t>
  </si>
  <si>
    <t>HY-202403-6200</t>
  </si>
  <si>
    <t>HY-202403-6300</t>
  </si>
  <si>
    <t>HY-202403-6400</t>
  </si>
  <si>
    <t>HY-202403-6500</t>
  </si>
  <si>
    <t>HY-202403-6600</t>
  </si>
  <si>
    <t>HY-202403-4000</t>
  </si>
  <si>
    <t>HY-202403-4100</t>
  </si>
  <si>
    <t>HY-202403-4200</t>
  </si>
  <si>
    <t>HY-202404-5100</t>
  </si>
  <si>
    <t>Apr 2024</t>
  </si>
  <si>
    <t>HY-202404-5200</t>
  </si>
  <si>
    <t>HY-202404-5300</t>
  </si>
  <si>
    <t>HY-202404-5400</t>
  </si>
  <si>
    <t>HY-202404-5500</t>
  </si>
  <si>
    <t>HY-202404-5600</t>
  </si>
  <si>
    <t>HY-202404-5700</t>
  </si>
  <si>
    <t>HY-202404-5800</t>
  </si>
  <si>
    <t>HY-202404-5900</t>
  </si>
  <si>
    <t>HY-202404-6000</t>
  </si>
  <si>
    <t>HY-202404-6100</t>
  </si>
  <si>
    <t>HY-202404-6200</t>
  </si>
  <si>
    <t>HY-202404-6300</t>
  </si>
  <si>
    <t>HY-202404-6400</t>
  </si>
  <si>
    <t>HY-202404-6500</t>
  </si>
  <si>
    <t>HY-202404-6600</t>
  </si>
  <si>
    <t>HY-202404-4000</t>
  </si>
  <si>
    <t>HY-202404-4100</t>
  </si>
  <si>
    <t>HY-202404-4200</t>
  </si>
  <si>
    <t>HY-202405-5100</t>
  </si>
  <si>
    <t>May 2024</t>
  </si>
  <si>
    <t>HY-202405-5200</t>
  </si>
  <si>
    <t>HY-202405-5300</t>
  </si>
  <si>
    <t>HY-202405-5400</t>
  </si>
  <si>
    <t>HY-202405-5500</t>
  </si>
  <si>
    <t>HY-202405-5600</t>
  </si>
  <si>
    <t>HY-202405-5700</t>
  </si>
  <si>
    <t>HY-202405-5800</t>
  </si>
  <si>
    <t>HY-202405-5900</t>
  </si>
  <si>
    <t>HY-202405-6000</t>
  </si>
  <si>
    <t>HY-202405-6100</t>
  </si>
  <si>
    <t>HY-202405-6200</t>
  </si>
  <si>
    <t>HY-202405-6300</t>
  </si>
  <si>
    <t>HY-202405-6400</t>
  </si>
  <si>
    <t>HY-202405-6500</t>
  </si>
  <si>
    <t>HY-202405-6600</t>
  </si>
  <si>
    <t>HY-202405-4000</t>
  </si>
  <si>
    <t>HY-202405-4100</t>
  </si>
  <si>
    <t>HY-202405-4200</t>
  </si>
  <si>
    <t>HY-202406-5100</t>
  </si>
  <si>
    <t>Jun 2024</t>
  </si>
  <si>
    <t>HY-202406-5200</t>
  </si>
  <si>
    <t>HY-202406-5300</t>
  </si>
  <si>
    <t>HY-202406-5400</t>
  </si>
  <si>
    <t>HY-202406-5500</t>
  </si>
  <si>
    <t>HY-202406-5600</t>
  </si>
  <si>
    <t>HY-202406-5700</t>
  </si>
  <si>
    <t>HY-202406-5800</t>
  </si>
  <si>
    <t>HY-202406-5900</t>
  </si>
  <si>
    <t>HY-202406-6000</t>
  </si>
  <si>
    <t>HY-202406-6100</t>
  </si>
  <si>
    <t>HY-202406-6200</t>
  </si>
  <si>
    <t>HY-202406-6300</t>
  </si>
  <si>
    <t>HY-202406-6400</t>
  </si>
  <si>
    <t>HY-202406-6500</t>
  </si>
  <si>
    <t>HY-202406-6600</t>
  </si>
  <si>
    <t>HY-202406-4000</t>
  </si>
  <si>
    <t>HY-202406-4100</t>
  </si>
  <si>
    <t>HY-202406-4200</t>
  </si>
  <si>
    <t>HY-202407-5100</t>
  </si>
  <si>
    <t>Jul 2024</t>
  </si>
  <si>
    <t>FY2025</t>
  </si>
  <si>
    <t>HY-202407-5200</t>
  </si>
  <si>
    <t>HY-202407-5300</t>
  </si>
  <si>
    <t>HY-202407-5400</t>
  </si>
  <si>
    <t>HY-202407-5500</t>
  </si>
  <si>
    <t>HY-202407-5600</t>
  </si>
  <si>
    <t>HY-202407-5700</t>
  </si>
  <si>
    <t>HY-202407-5800</t>
  </si>
  <si>
    <t>HY-202407-5900</t>
  </si>
  <si>
    <t>HY-202407-6000</t>
  </si>
  <si>
    <t>HY-202407-6100</t>
  </si>
  <si>
    <t>HY-202407-6200</t>
  </si>
  <si>
    <t>HY-202407-6300</t>
  </si>
  <si>
    <t>HY-202407-6400</t>
  </si>
  <si>
    <t>HY-202407-6500</t>
  </si>
  <si>
    <t>HY-202407-6600</t>
  </si>
  <si>
    <t>HY-202407-4000</t>
  </si>
  <si>
    <t>HY-202407-4100</t>
  </si>
  <si>
    <t>HY-202407-4200</t>
  </si>
  <si>
    <t>HY-202408-5100</t>
  </si>
  <si>
    <t>Aug 2024</t>
  </si>
  <si>
    <t>HY-202408-5200</t>
  </si>
  <si>
    <t>HY-202408-5300</t>
  </si>
  <si>
    <t>HY-202408-5400</t>
  </si>
  <si>
    <t>HY-202408-5500</t>
  </si>
  <si>
    <t>HY-202408-5600</t>
  </si>
  <si>
    <t>HY-202408-5700</t>
  </si>
  <si>
    <t>HY-202408-5800</t>
  </si>
  <si>
    <t>HY-202408-5900</t>
  </si>
  <si>
    <t>HY-202408-6000</t>
  </si>
  <si>
    <t>HY-202408-6100</t>
  </si>
  <si>
    <t>HY-202408-6200</t>
  </si>
  <si>
    <t>HY-202408-6300</t>
  </si>
  <si>
    <t>HY-202408-6400</t>
  </si>
  <si>
    <t>HY-202408-6500</t>
  </si>
  <si>
    <t>HY-202408-6600</t>
  </si>
  <si>
    <t>HY-202408-4000</t>
  </si>
  <si>
    <t>HY-202408-4100</t>
  </si>
  <si>
    <t>HY-202408-4200</t>
  </si>
  <si>
    <t>HY-202409-5100</t>
  </si>
  <si>
    <t>Sep 2024</t>
  </si>
  <si>
    <t>HY-202409-5200</t>
  </si>
  <si>
    <t>HY-202409-5300</t>
  </si>
  <si>
    <t>HY-202409-5400</t>
  </si>
  <si>
    <t>HY-202409-5500</t>
  </si>
  <si>
    <t>HY-202409-5600</t>
  </si>
  <si>
    <t>HY-202409-5700</t>
  </si>
  <si>
    <t>HY-202409-5800</t>
  </si>
  <si>
    <t>HY-202409-5900</t>
  </si>
  <si>
    <t>HY-202409-6000</t>
  </si>
  <si>
    <t>HY-202409-6100</t>
  </si>
  <si>
    <t>HY-202409-6200</t>
  </si>
  <si>
    <t>HY-202409-6300</t>
  </si>
  <si>
    <t>HY-202409-6400</t>
  </si>
  <si>
    <t>HY-202409-6500</t>
  </si>
  <si>
    <t>HY-202409-6600</t>
  </si>
  <si>
    <t>HY-202409-4000</t>
  </si>
  <si>
    <t>HY-202409-4100</t>
  </si>
  <si>
    <t>HY-202409-4200</t>
  </si>
  <si>
    <t>HY-202410-5100</t>
  </si>
  <si>
    <t>Oct 2024</t>
  </si>
  <si>
    <t>HY-202410-5200</t>
  </si>
  <si>
    <t>HY-202410-5300</t>
  </si>
  <si>
    <t>HY-202410-5400</t>
  </si>
  <si>
    <t>HY-202410-5500</t>
  </si>
  <si>
    <t>HY-202410-5600</t>
  </si>
  <si>
    <t>HY-202410-5700</t>
  </si>
  <si>
    <t>HY-202410-5800</t>
  </si>
  <si>
    <t>HY-202410-5900</t>
  </si>
  <si>
    <t>HY-202410-6000</t>
  </si>
  <si>
    <t>HY-202410-6100</t>
  </si>
  <si>
    <t>HY-202410-6200</t>
  </si>
  <si>
    <t>HY-202410-6300</t>
  </si>
  <si>
    <t>HY-202410-6400</t>
  </si>
  <si>
    <t>HY-202410-6500</t>
  </si>
  <si>
    <t>HY-202410-6600</t>
  </si>
  <si>
    <t>HY-202410-4000</t>
  </si>
  <si>
    <t>HY-202410-4100</t>
  </si>
  <si>
    <t>HY-202410-4200</t>
  </si>
  <si>
    <t>HY-202411-5100</t>
  </si>
  <si>
    <t>Nov 2024</t>
  </si>
  <si>
    <t>HY-202411-5200</t>
  </si>
  <si>
    <t>HY-202411-5300</t>
  </si>
  <si>
    <t>HY-202411-5400</t>
  </si>
  <si>
    <t>HY-202411-5500</t>
  </si>
  <si>
    <t>HY-202411-5600</t>
  </si>
  <si>
    <t>HY-202411-5700</t>
  </si>
  <si>
    <t>HY-202411-5800</t>
  </si>
  <si>
    <t>HY-202411-5900</t>
  </si>
  <si>
    <t>HY-202411-6000</t>
  </si>
  <si>
    <t>HY-202411-6100</t>
  </si>
  <si>
    <t>HY-202411-6200</t>
  </si>
  <si>
    <t>HY-202411-6300</t>
  </si>
  <si>
    <t>HY-202411-6400</t>
  </si>
  <si>
    <t>HY-202411-6500</t>
  </si>
  <si>
    <t>HY-202411-6600</t>
  </si>
  <si>
    <t>HY-202411-4000</t>
  </si>
  <si>
    <t>HY-202411-4100</t>
  </si>
  <si>
    <t>HY-202411-4200</t>
  </si>
  <si>
    <t>HY-202412-5100</t>
  </si>
  <si>
    <t>Dec 2024</t>
  </si>
  <si>
    <t>HY-202412-5200</t>
  </si>
  <si>
    <t>HY-202412-5300</t>
  </si>
  <si>
    <t>HY-202412-5400</t>
  </si>
  <si>
    <t>HY-202412-5500</t>
  </si>
  <si>
    <t>HY-202412-5600</t>
  </si>
  <si>
    <t>HY-202412-5700</t>
  </si>
  <si>
    <t>HY-202412-5800</t>
  </si>
  <si>
    <t>HY-202412-5900</t>
  </si>
  <si>
    <t>HY-202412-6000</t>
  </si>
  <si>
    <t>HY-202412-6100</t>
  </si>
  <si>
    <t>HY-202412-6200</t>
  </si>
  <si>
    <t>HY-202412-6300</t>
  </si>
  <si>
    <t>HY-202412-6400</t>
  </si>
  <si>
    <t>HY-202412-6500</t>
  </si>
  <si>
    <t>HY-202412-6600</t>
  </si>
  <si>
    <t>HY-202412-4000</t>
  </si>
  <si>
    <t>HY-202412-4100</t>
  </si>
  <si>
    <t>HY-202412-4200</t>
  </si>
  <si>
    <t>HY-202501-5100</t>
  </si>
  <si>
    <t>Jan 2025</t>
  </si>
  <si>
    <t>HY-202501-5200</t>
  </si>
  <si>
    <t>HY-202501-5300</t>
  </si>
  <si>
    <t>HY-202501-5400</t>
  </si>
  <si>
    <t>HY-202501-5500</t>
  </si>
  <si>
    <t>HY-202501-5600</t>
  </si>
  <si>
    <t>HY-202501-5700</t>
  </si>
  <si>
    <t>HY-202501-5800</t>
  </si>
  <si>
    <t>HY-202501-5900</t>
  </si>
  <si>
    <t>HY-202501-6000</t>
  </si>
  <si>
    <t>HY-202501-6100</t>
  </si>
  <si>
    <t>HY-202501-6200</t>
  </si>
  <si>
    <t>HY-202501-6300</t>
  </si>
  <si>
    <t>HY-202501-6400</t>
  </si>
  <si>
    <t>HY-202501-6500</t>
  </si>
  <si>
    <t>HY-202501-6600</t>
  </si>
  <si>
    <t>HY-202501-4000</t>
  </si>
  <si>
    <t>HY-202501-4100</t>
  </si>
  <si>
    <t>HY-202501-4200</t>
  </si>
  <si>
    <t>HY-202502-5100</t>
  </si>
  <si>
    <t>Feb 2025</t>
  </si>
  <si>
    <t>HY-202502-5200</t>
  </si>
  <si>
    <t>HY-202502-5300</t>
  </si>
  <si>
    <t>HY-202502-5400</t>
  </si>
  <si>
    <t>HY-202502-5500</t>
  </si>
  <si>
    <t>HY-202502-5600</t>
  </si>
  <si>
    <t>HY-202502-5700</t>
  </si>
  <si>
    <t>HY-202502-5800</t>
  </si>
  <si>
    <t>HY-202502-5900</t>
  </si>
  <si>
    <t>HY-202502-6000</t>
  </si>
  <si>
    <t>HY-202502-6100</t>
  </si>
  <si>
    <t>HY-202502-6200</t>
  </si>
  <si>
    <t>HY-202502-6300</t>
  </si>
  <si>
    <t>HY-202502-6400</t>
  </si>
  <si>
    <t>HY-202502-6500</t>
  </si>
  <si>
    <t>HY-202502-6600</t>
  </si>
  <si>
    <t>HY-202502-4000</t>
  </si>
  <si>
    <t>HY-202502-4100</t>
  </si>
  <si>
    <t>HY-202502-4200</t>
  </si>
  <si>
    <t>HY-202503-5100</t>
  </si>
  <si>
    <t>Mar 2025</t>
  </si>
  <si>
    <t>HY-202503-5200</t>
  </si>
  <si>
    <t>HY-202503-5300</t>
  </si>
  <si>
    <t>HY-202503-5400</t>
  </si>
  <si>
    <t>HY-202503-5500</t>
  </si>
  <si>
    <t>HY-202503-5600</t>
  </si>
  <si>
    <t>HY-202503-5700</t>
  </si>
  <si>
    <t>HY-202503-5800</t>
  </si>
  <si>
    <t>HY-202503-5900</t>
  </si>
  <si>
    <t>HY-202503-6000</t>
  </si>
  <si>
    <t>HY-202503-6100</t>
  </si>
  <si>
    <t>HY-202503-6200</t>
  </si>
  <si>
    <t>HY-202503-6300</t>
  </si>
  <si>
    <t>HY-202503-6400</t>
  </si>
  <si>
    <t>HY-202503-6500</t>
  </si>
  <si>
    <t>HY-202503-6600</t>
  </si>
  <si>
    <t>HY-202503-4000</t>
  </si>
  <si>
    <t>HY-202503-4100</t>
  </si>
  <si>
    <t>HY-202503-4200</t>
  </si>
  <si>
    <t>HY-202504-5100</t>
  </si>
  <si>
    <t>Apr 2025</t>
  </si>
  <si>
    <t>HY-202504-5200</t>
  </si>
  <si>
    <t>HY-202504-5300</t>
  </si>
  <si>
    <t>HY-202504-5400</t>
  </si>
  <si>
    <t>HY-202504-5500</t>
  </si>
  <si>
    <t>HY-202504-5600</t>
  </si>
  <si>
    <t>HY-202504-5700</t>
  </si>
  <si>
    <t>HY-202504-5800</t>
  </si>
  <si>
    <t>HY-202504-5900</t>
  </si>
  <si>
    <t>HY-202504-6000</t>
  </si>
  <si>
    <t>HY-202504-6100</t>
  </si>
  <si>
    <t>HY-202504-6200</t>
  </si>
  <si>
    <t>HY-202504-6300</t>
  </si>
  <si>
    <t>HY-202504-6400</t>
  </si>
  <si>
    <t>HY-202504-6500</t>
  </si>
  <si>
    <t>HY-202504-6600</t>
  </si>
  <si>
    <t>HY-202504-4000</t>
  </si>
  <si>
    <t>HY-202504-4100</t>
  </si>
  <si>
    <t>HY-202504-4200</t>
  </si>
  <si>
    <t>HY-202505-5100</t>
  </si>
  <si>
    <t>May 2025</t>
  </si>
  <si>
    <t>HY-202505-5200</t>
  </si>
  <si>
    <t>HY-202505-5300</t>
  </si>
  <si>
    <t>HY-202505-5400</t>
  </si>
  <si>
    <t>HY-202505-5500</t>
  </si>
  <si>
    <t>HY-202505-5600</t>
  </si>
  <si>
    <t>HY-202505-5700</t>
  </si>
  <si>
    <t>HY-202505-5800</t>
  </si>
  <si>
    <t>HY-202505-5900</t>
  </si>
  <si>
    <t>HY-202505-6000</t>
  </si>
  <si>
    <t>HY-202505-6100</t>
  </si>
  <si>
    <t>HY-202505-6200</t>
  </si>
  <si>
    <t>HY-202505-6300</t>
  </si>
  <si>
    <t>HY-202505-6400</t>
  </si>
  <si>
    <t>HY-202505-6500</t>
  </si>
  <si>
    <t>HY-202505-6600</t>
  </si>
  <si>
    <t>HY-202505-4000</t>
  </si>
  <si>
    <t>HY-202505-4100</t>
  </si>
  <si>
    <t>HY-202505-4200</t>
  </si>
  <si>
    <t>HY-202506-5100</t>
  </si>
  <si>
    <t>Jun 2025</t>
  </si>
  <si>
    <t>HY-202506-5200</t>
  </si>
  <si>
    <t>HY-202506-5300</t>
  </si>
  <si>
    <t>HY-202506-5400</t>
  </si>
  <si>
    <t>HY-202506-5500</t>
  </si>
  <si>
    <t>HY-202506-5600</t>
  </si>
  <si>
    <t>HY-202506-5700</t>
  </si>
  <si>
    <t>HY-202506-5800</t>
  </si>
  <si>
    <t>HY-202506-5900</t>
  </si>
  <si>
    <t>HY-202506-6000</t>
  </si>
  <si>
    <t>HY-202506-6100</t>
  </si>
  <si>
    <t>HY-202506-6200</t>
  </si>
  <si>
    <t>HY-202506-6300</t>
  </si>
  <si>
    <t>HY-202506-6400</t>
  </si>
  <si>
    <t>HY-202506-6500</t>
  </si>
  <si>
    <t>HY-202506-6600</t>
  </si>
  <si>
    <t>HY-202506-4000</t>
  </si>
  <si>
    <t>HY-202506-4100</t>
  </si>
  <si>
    <t>HY-202506-4200</t>
  </si>
  <si>
    <t>HY-202507-5100</t>
  </si>
  <si>
    <t>Jul 2025</t>
  </si>
  <si>
    <t>FY2026</t>
  </si>
  <si>
    <t>HY-202507-5200</t>
  </si>
  <si>
    <t>HY-202507-5300</t>
  </si>
  <si>
    <t>HY-202507-5400</t>
  </si>
  <si>
    <t>HY-202507-5500</t>
  </si>
  <si>
    <t>HY-202507-5600</t>
  </si>
  <si>
    <t>HY-202507-5700</t>
  </si>
  <si>
    <t>HY-202507-5800</t>
  </si>
  <si>
    <t>HY-202507-5900</t>
  </si>
  <si>
    <t>HY-202507-6000</t>
  </si>
  <si>
    <t>HY-202507-6100</t>
  </si>
  <si>
    <t>HY-202507-6200</t>
  </si>
  <si>
    <t>HY-202507-6300</t>
  </si>
  <si>
    <t>HY-202507-6400</t>
  </si>
  <si>
    <t>HY-202507-6500</t>
  </si>
  <si>
    <t>HY-202507-6600</t>
  </si>
  <si>
    <t>HY-202507-4000</t>
  </si>
  <si>
    <t>HY-202507-4100</t>
  </si>
  <si>
    <t>HY-202507-4200</t>
  </si>
  <si>
    <t>HY-202508-5100</t>
  </si>
  <si>
    <t>Aug 2025</t>
  </si>
  <si>
    <t>HY-202508-5200</t>
  </si>
  <si>
    <t>HY-202508-5300</t>
  </si>
  <si>
    <t>HY-202508-5400</t>
  </si>
  <si>
    <t>HY-202508-5500</t>
  </si>
  <si>
    <t>HY-202508-5600</t>
  </si>
  <si>
    <t>HY-202508-5700</t>
  </si>
  <si>
    <t>HY-202508-5800</t>
  </si>
  <si>
    <t>HY-202508-5900</t>
  </si>
  <si>
    <t>HY-202508-6000</t>
  </si>
  <si>
    <t>HY-202508-6100</t>
  </si>
  <si>
    <t>HY-202508-6200</t>
  </si>
  <si>
    <t>HY-202508-6300</t>
  </si>
  <si>
    <t>HY-202508-6400</t>
  </si>
  <si>
    <t>HY-202508-6500</t>
  </si>
  <si>
    <t>HY-202508-6600</t>
  </si>
  <si>
    <t>HY-202508-4000</t>
  </si>
  <si>
    <t>HY-202508-4100</t>
  </si>
  <si>
    <t>HY-202508-4200</t>
  </si>
  <si>
    <t>HY-202509-5100</t>
  </si>
  <si>
    <t>Sep 2025</t>
  </si>
  <si>
    <t>HY-202509-5200</t>
  </si>
  <si>
    <t>HY-202509-5300</t>
  </si>
  <si>
    <t>HY-202509-5400</t>
  </si>
  <si>
    <t>HY-202509-5500</t>
  </si>
  <si>
    <t>HY-202509-5600</t>
  </si>
  <si>
    <t>HY-202509-5700</t>
  </si>
  <si>
    <t>HY-202509-5800</t>
  </si>
  <si>
    <t>HY-202509-5900</t>
  </si>
  <si>
    <t>HY-202509-6000</t>
  </si>
  <si>
    <t>HY-202509-6100</t>
  </si>
  <si>
    <t>HY-202509-6200</t>
  </si>
  <si>
    <t>HY-202509-6300</t>
  </si>
  <si>
    <t>HY-202509-6400</t>
  </si>
  <si>
    <t>HY-202509-6500</t>
  </si>
  <si>
    <t>HY-202509-6600</t>
  </si>
  <si>
    <t>HY-202509-4000</t>
  </si>
  <si>
    <t>HY-202509-4100</t>
  </si>
  <si>
    <t>HY-202509-4200</t>
  </si>
  <si>
    <t>HY-202510-5100</t>
  </si>
  <si>
    <t>Oct 2025</t>
  </si>
  <si>
    <t>HY-202510-5200</t>
  </si>
  <si>
    <t>HY-202510-5300</t>
  </si>
  <si>
    <t>HY-202510-5400</t>
  </si>
  <si>
    <t>HY-202510-5500</t>
  </si>
  <si>
    <t>HY-202510-5600</t>
  </si>
  <si>
    <t>HY-202510-5700</t>
  </si>
  <si>
    <t>HY-202510-5800</t>
  </si>
  <si>
    <t>HY-202510-5900</t>
  </si>
  <si>
    <t>HY-202510-6000</t>
  </si>
  <si>
    <t>HY-202510-6100</t>
  </si>
  <si>
    <t>HY-202510-6200</t>
  </si>
  <si>
    <t>HY-202510-6300</t>
  </si>
  <si>
    <t>HY-202510-6400</t>
  </si>
  <si>
    <t>HY-202510-6500</t>
  </si>
  <si>
    <t>HY-202510-6600</t>
  </si>
  <si>
    <t>HY-202510-4000</t>
  </si>
  <si>
    <t>HY-202510-4100</t>
  </si>
  <si>
    <t>HY-202510-4200</t>
  </si>
  <si>
    <t>HY-202511-5100</t>
  </si>
  <si>
    <t>Nov 2025</t>
  </si>
  <si>
    <t>HY-202511-5200</t>
  </si>
  <si>
    <t>HY-202511-5300</t>
  </si>
  <si>
    <t>HY-202511-5400</t>
  </si>
  <si>
    <t>HY-202511-5500</t>
  </si>
  <si>
    <t>HY-202511-5600</t>
  </si>
  <si>
    <t>HY-202511-5700</t>
  </si>
  <si>
    <t>HY-202511-5800</t>
  </si>
  <si>
    <t>HY-202511-5900</t>
  </si>
  <si>
    <t>HY-202511-6000</t>
  </si>
  <si>
    <t>HY-202511-6100</t>
  </si>
  <si>
    <t>HY-202511-6200</t>
  </si>
  <si>
    <t>HY-202511-6300</t>
  </si>
  <si>
    <t>HY-202511-6400</t>
  </si>
  <si>
    <t>HY-202511-6500</t>
  </si>
  <si>
    <t>HY-202511-6600</t>
  </si>
  <si>
    <t>HY-202511-4000</t>
  </si>
  <si>
    <t>HY-202511-4100</t>
  </si>
  <si>
    <t>HY-202511-4200</t>
  </si>
  <si>
    <t>HY-202512-5100</t>
  </si>
  <si>
    <t>Dec 2025</t>
  </si>
  <si>
    <t>HY-202512-5200</t>
  </si>
  <si>
    <t>HY-202512-5300</t>
  </si>
  <si>
    <t>HY-202512-5400</t>
  </si>
  <si>
    <t>HY-202512-5500</t>
  </si>
  <si>
    <t>HY-202512-5600</t>
  </si>
  <si>
    <t>HY-202512-5700</t>
  </si>
  <si>
    <t>HY-202512-5800</t>
  </si>
  <si>
    <t>HY-202512-5900</t>
  </si>
  <si>
    <t>HY-202512-6000</t>
  </si>
  <si>
    <t>HY-202512-6100</t>
  </si>
  <si>
    <t>HY-202512-6200</t>
  </si>
  <si>
    <t>HY-202512-6300</t>
  </si>
  <si>
    <t>HY-202512-6400</t>
  </si>
  <si>
    <t>HY-202512-6500</t>
  </si>
  <si>
    <t>HY-202512-6600</t>
  </si>
  <si>
    <t>HY-202512-4000</t>
  </si>
  <si>
    <t>HY-202512-4100</t>
  </si>
  <si>
    <t>HY-202512-4200</t>
  </si>
  <si>
    <t>HY-202601-5100</t>
  </si>
  <si>
    <t>Jan 2026</t>
  </si>
  <si>
    <t>HY-202601-5200</t>
  </si>
  <si>
    <t>HY-202601-5300</t>
  </si>
  <si>
    <t>HY-202601-5400</t>
  </si>
  <si>
    <t>HY-202601-5500</t>
  </si>
  <si>
    <t>HY-202601-5600</t>
  </si>
  <si>
    <t>HY-202601-5700</t>
  </si>
  <si>
    <t>HY-202601-5800</t>
  </si>
  <si>
    <t>HY-202601-5900</t>
  </si>
  <si>
    <t>HY-202601-6000</t>
  </si>
  <si>
    <t>HY-202601-6100</t>
  </si>
  <si>
    <t>HY-202601-6200</t>
  </si>
  <si>
    <t>HY-202601-6300</t>
  </si>
  <si>
    <t>HY-202601-6400</t>
  </si>
  <si>
    <t>HY-202601-6500</t>
  </si>
  <si>
    <t>HY-202601-6600</t>
  </si>
  <si>
    <t>HY-202601-4000</t>
  </si>
  <si>
    <t>HY-202601-4100</t>
  </si>
  <si>
    <t>HY-202601-4200</t>
  </si>
  <si>
    <t>HY-202602-5100</t>
  </si>
  <si>
    <t>Feb 2026</t>
  </si>
  <si>
    <t>HY-202602-5200</t>
  </si>
  <si>
    <t>HY-202602-5300</t>
  </si>
  <si>
    <t>HY-202602-5400</t>
  </si>
  <si>
    <t>HY-202602-5500</t>
  </si>
  <si>
    <t>HY-202602-5600</t>
  </si>
  <si>
    <t>HY-202602-5700</t>
  </si>
  <si>
    <t>HY-202602-5800</t>
  </si>
  <si>
    <t>HY-202602-5900</t>
  </si>
  <si>
    <t>HY-202602-6000</t>
  </si>
  <si>
    <t>HY-202602-6100</t>
  </si>
  <si>
    <t>HY-202602-6200</t>
  </si>
  <si>
    <t>HY-202602-6300</t>
  </si>
  <si>
    <t>HY-202602-6400</t>
  </si>
  <si>
    <t>HY-202602-6500</t>
  </si>
  <si>
    <t>HY-202602-6600</t>
  </si>
  <si>
    <t>HY-202602-4000</t>
  </si>
  <si>
    <t>HY-202602-4100</t>
  </si>
  <si>
    <t>HY-202602-4200</t>
  </si>
  <si>
    <t>HY-202603-5100</t>
  </si>
  <si>
    <t>Mar 2026</t>
  </si>
  <si>
    <t>HY-202603-5200</t>
  </si>
  <si>
    <t>HY-202603-5300</t>
  </si>
  <si>
    <t>HY-202603-5400</t>
  </si>
  <si>
    <t>HY-202603-5500</t>
  </si>
  <si>
    <t>HY-202603-5600</t>
  </si>
  <si>
    <t>HY-202603-5700</t>
  </si>
  <si>
    <t>HY-202603-5800</t>
  </si>
  <si>
    <t>HY-202603-5900</t>
  </si>
  <si>
    <t>HY-202603-6000</t>
  </si>
  <si>
    <t>HY-202603-6100</t>
  </si>
  <si>
    <t>HY-202603-6200</t>
  </si>
  <si>
    <t>HY-202603-6300</t>
  </si>
  <si>
    <t>HY-202603-6400</t>
  </si>
  <si>
    <t>HY-202603-6500</t>
  </si>
  <si>
    <t>HY-202603-6600</t>
  </si>
  <si>
    <t>HY-202603-4000</t>
  </si>
  <si>
    <t>HY-202603-4100</t>
  </si>
  <si>
    <t>HY-202603-4200</t>
  </si>
  <si>
    <t>HY-202604-5100</t>
  </si>
  <si>
    <t>Apr 2026</t>
  </si>
  <si>
    <t>HY-202604-5200</t>
  </si>
  <si>
    <t>HY-202604-5300</t>
  </si>
  <si>
    <t>HY-202604-5400</t>
  </si>
  <si>
    <t>HY-202604-5500</t>
  </si>
  <si>
    <t>HY-202604-5600</t>
  </si>
  <si>
    <t>HY-202604-5700</t>
  </si>
  <si>
    <t>HY-202604-5800</t>
  </si>
  <si>
    <t>HY-202604-5900</t>
  </si>
  <si>
    <t>HY-202604-6000</t>
  </si>
  <si>
    <t>HY-202604-6100</t>
  </si>
  <si>
    <t>HY-202604-6200</t>
  </si>
  <si>
    <t>HY-202604-6300</t>
  </si>
  <si>
    <t>HY-202604-6400</t>
  </si>
  <si>
    <t>HY-202604-6500</t>
  </si>
  <si>
    <t>HY-202604-6600</t>
  </si>
  <si>
    <t>HY-202604-4000</t>
  </si>
  <si>
    <t>HY-202604-4100</t>
  </si>
  <si>
    <t>HY-202604-4200</t>
  </si>
  <si>
    <t>HY-202605-5100</t>
  </si>
  <si>
    <t>May 2026</t>
  </si>
  <si>
    <t>HY-202605-5200</t>
  </si>
  <si>
    <t>HY-202605-5300</t>
  </si>
  <si>
    <t>HY-202605-5400</t>
  </si>
  <si>
    <t>HY-202605-5500</t>
  </si>
  <si>
    <t>HY-202605-5600</t>
  </si>
  <si>
    <t>HY-202605-5700</t>
  </si>
  <si>
    <t>HY-202605-5800</t>
  </si>
  <si>
    <t>HY-202605-5900</t>
  </si>
  <si>
    <t>HY-202605-6000</t>
  </si>
  <si>
    <t>HY-202605-6100</t>
  </si>
  <si>
    <t>HY-202605-6200</t>
  </si>
  <si>
    <t>HY-202605-6300</t>
  </si>
  <si>
    <t>HY-202605-6400</t>
  </si>
  <si>
    <t>HY-202605-6500</t>
  </si>
  <si>
    <t>HY-202605-6600</t>
  </si>
  <si>
    <t>HY-202605-4000</t>
  </si>
  <si>
    <t>HY-202605-4100</t>
  </si>
  <si>
    <t>HY-202605-4200</t>
  </si>
  <si>
    <t>HY-202606-5100</t>
  </si>
  <si>
    <t>Jun 2026</t>
  </si>
  <si>
    <t>HY-202606-5200</t>
  </si>
  <si>
    <t>HY-202606-5300</t>
  </si>
  <si>
    <t>HY-202606-5400</t>
  </si>
  <si>
    <t>HY-202606-5500</t>
  </si>
  <si>
    <t>HY-202606-5600</t>
  </si>
  <si>
    <t>HY-202606-5700</t>
  </si>
  <si>
    <t>HY-202606-5800</t>
  </si>
  <si>
    <t>HY-202606-5900</t>
  </si>
  <si>
    <t>HY-202606-6000</t>
  </si>
  <si>
    <t>HY-202606-6100</t>
  </si>
  <si>
    <t>HY-202606-6200</t>
  </si>
  <si>
    <t>HY-202606-6300</t>
  </si>
  <si>
    <t>HY-202606-6400</t>
  </si>
  <si>
    <t>HY-202606-6500</t>
  </si>
  <si>
    <t>HY-202606-6600</t>
  </si>
  <si>
    <t>HY-202606-4000</t>
  </si>
  <si>
    <t>HY-202606-4100</t>
  </si>
  <si>
    <t>HY-202606-4200</t>
  </si>
  <si>
    <t>History ID</t>
  </si>
  <si>
    <t>Month End</t>
  </si>
  <si>
    <t>Month</t>
  </si>
  <si>
    <t>Fiscal Year</t>
  </si>
  <si>
    <t>Fiscal Month</t>
  </si>
  <si>
    <t>Actual</t>
  </si>
  <si>
    <t>Variance $</t>
  </si>
  <si>
    <t>Variance %</t>
  </si>
  <si>
    <t>Prior-Year Actual</t>
  </si>
  <si>
    <t>Year-over-Year %</t>
  </si>
  <si>
    <t>Five-Year Financial Summary</t>
  </si>
  <si>
    <t>Five complete fiscal years of fabricated revenue, expenses, operating profit, budget comparison, and margin.</t>
  </si>
  <si>
    <t>Budget Revenue</t>
  </si>
  <si>
    <t>Actual Revenue</t>
  </si>
  <si>
    <t>Budget Expenses</t>
  </si>
  <si>
    <t>Actual Expenses</t>
  </si>
  <si>
    <t>Budget Operating Profit</t>
  </si>
  <si>
    <t>Actual Operating Profit</t>
  </si>
  <si>
    <t>Operating Margin</t>
  </si>
  <si>
    <t>Budget vs. Actual — June 2026</t>
  </si>
  <si>
    <t>Formula-driven revenue and expense comparison using CurrentMonth and PriorMonth tables.</t>
  </si>
  <si>
    <t>Suggested materiality for this demo: investigate an absolute variance above $5,000 or 15%, while applying judgment.</t>
  </si>
  <si>
    <t>People Operations</t>
  </si>
  <si>
    <t>Favorable</t>
  </si>
  <si>
    <t>IT</t>
  </si>
  <si>
    <t>Unfavorable</t>
  </si>
  <si>
    <t>Department Managers</t>
  </si>
  <si>
    <t>Sales</t>
  </si>
  <si>
    <t>Budget Owner</t>
  </si>
  <si>
    <t>Monthly Budget</t>
  </si>
  <si>
    <t>Current Actual</t>
  </si>
  <si>
    <t>Prior Month Actual</t>
  </si>
  <si>
    <t>Month-over-Month $</t>
  </si>
  <si>
    <t>Month-over-Month %</t>
  </si>
  <si>
    <t>Variance Assessment</t>
  </si>
  <si>
    <t>Three-Month Expense Trend</t>
  </si>
  <si>
    <t>Account totals support recurring-trend analysis. April is a fabricated historical baseline.</t>
  </si>
  <si>
    <t>Review if movement exceeds materiality</t>
  </si>
  <si>
    <t>Three consecutive monthly increases</t>
  </si>
  <si>
    <t>April 2026</t>
  </si>
  <si>
    <t>June 2026</t>
  </si>
  <si>
    <t>April-to-May %</t>
  </si>
  <si>
    <t>May-to-June %</t>
  </si>
  <si>
    <t>Trend Note</t>
  </si>
  <si>
    <t>Operating Cash Reconciliation — June 2026</t>
  </si>
  <si>
    <t>Fabricated bank-to-ledger control data. The difference is unresolved and requires documentation.</t>
  </si>
  <si>
    <t>REC-001</t>
  </si>
  <si>
    <t>1000</t>
  </si>
  <si>
    <t>Operating Cash</t>
  </si>
  <si>
    <t>Needs Investigation</t>
  </si>
  <si>
    <t>Reconciliation ID</t>
  </si>
  <si>
    <t>Ledger Balance</t>
  </si>
  <si>
    <t>Bank Statement Balance</t>
  </si>
  <si>
    <t>Difference</t>
  </si>
  <si>
    <t>Status</t>
  </si>
  <si>
    <t>Owner</t>
  </si>
  <si>
    <t>Review question: What reconciling item explains the $5,200 difference? Obtain the bank reconciliation, outstanding-check list, deposits-in-transit detail, and evidence of reviewer sign-off.</t>
  </si>
  <si>
    <t>Profit &amp; Loss Estimate — June 2026</t>
  </si>
  <si>
    <t>Fabricated management estimate. Year-end forecast annualizes January–June activity and does not calculate tax.</t>
  </si>
  <si>
    <t>This is a directional operating-profit estimate only. It is not taxable income, a tax provision, or tax advice.</t>
  </si>
  <si>
    <t>June Budget</t>
  </si>
  <si>
    <t>June Actual</t>
  </si>
  <si>
    <t>May Actual</t>
  </si>
  <si>
    <t>YTD Actual (Jan–Jun)</t>
  </si>
  <si>
    <t>Estimated Year-End</t>
  </si>
  <si>
    <t>Management Summary</t>
  </si>
  <si>
    <t>YTD Revenue</t>
  </si>
  <si>
    <t>YTD Expenses</t>
  </si>
  <si>
    <t>YTD Operating Profit / (Loss)</t>
  </si>
  <si>
    <t>Estimated Year-End Profit / (Loss)</t>
  </si>
  <si>
    <t>Estimated Tax</t>
  </si>
  <si>
    <t>Not calculated</t>
  </si>
  <si>
    <t>Client Filing Readiness — Fabricated Portfolio</t>
  </si>
  <si>
    <t>Tracks missing information against firm internal target dates. Dates are workflow targets, not statutory tax deadlines.</t>
  </si>
  <si>
    <t>CL-001</t>
  </si>
  <si>
    <t>Alder Street Design LLC</t>
  </si>
  <si>
    <t>Partnership</t>
  </si>
  <si>
    <t>Partner basis schedules; Final bank statement</t>
  </si>
  <si>
    <t>A. Rivera</t>
  </si>
  <si>
    <t>Waiting on Client</t>
  </si>
  <si>
    <t>CL-002</t>
  </si>
  <si>
    <t>Blue Heron Therapy Group</t>
  </si>
  <si>
    <t>S Corporation</t>
  </si>
  <si>
    <t>Officer compensation confirmation</t>
  </si>
  <si>
    <t>M. Chen</t>
  </si>
  <si>
    <t>In Review</t>
  </si>
  <si>
    <t>CL-003</t>
  </si>
  <si>
    <t>Cedar Ridge Fabrication Inc.</t>
  </si>
  <si>
    <t>C Corporation</t>
  </si>
  <si>
    <t>Inventory count; Fixed-asset additions; Loan statement</t>
  </si>
  <si>
    <t>J. Patel</t>
  </si>
  <si>
    <t>CL-004</t>
  </si>
  <si>
    <t>Driftwood Property Services LLC</t>
  </si>
  <si>
    <t>None — packet complete</t>
  </si>
  <si>
    <t>Ready to Finalize</t>
  </si>
  <si>
    <t>CL-005</t>
  </si>
  <si>
    <t>Evergreen Mobile Care PLLC</t>
  </si>
  <si>
    <t>Payroll reconciliation; Vehicle mileage log</t>
  </si>
  <si>
    <t>Preparation</t>
  </si>
  <si>
    <t>CL-006</t>
  </si>
  <si>
    <t>Fable &amp; Finch Retail Co.</t>
  </si>
  <si>
    <t>Merchant processor statements; Inventory count; 1099 detail; Bank reconciliation</t>
  </si>
  <si>
    <t>At Risk</t>
  </si>
  <si>
    <t>CL-007</t>
  </si>
  <si>
    <t>Golden Hour Events LLC</t>
  </si>
  <si>
    <t>Sole Proprietorship</t>
  </si>
  <si>
    <t>Home-office detail</t>
  </si>
  <si>
    <t>CL-008</t>
  </si>
  <si>
    <t>Harborlight Engineering PC</t>
  </si>
  <si>
    <t>Accrued bonus approval</t>
  </si>
  <si>
    <t>CL-009</t>
  </si>
  <si>
    <t>Indigo Learning Studio LLC</t>
  </si>
  <si>
    <t>Partner contributions; Credit-card statements; Contractor detail</t>
  </si>
  <si>
    <t>CL-010</t>
  </si>
  <si>
    <t>Juniper Homeworks Inc.</t>
  </si>
  <si>
    <t>Final shareholder loan balance</t>
  </si>
  <si>
    <t>Final Review</t>
  </si>
  <si>
    <t>CL-011</t>
  </si>
  <si>
    <t>Kindred Food Collective</t>
  </si>
  <si>
    <t>Inventory detail; Tip reconciliation</t>
  </si>
  <si>
    <t>CL-012</t>
  </si>
  <si>
    <t>Lumen Field Services LLC</t>
  </si>
  <si>
    <t>Client ID</t>
  </si>
  <si>
    <t>Client</t>
  </si>
  <si>
    <t>Entity Type</t>
  </si>
  <si>
    <t>Firm Internal Target</t>
  </si>
  <si>
    <t>Completion %</t>
  </si>
  <si>
    <t>Missing Item Count</t>
  </si>
  <si>
    <t>Missing Information</t>
  </si>
  <si>
    <t>Assigned Preparer</t>
  </si>
  <si>
    <t>Review Status</t>
  </si>
  <si>
    <t>Tax Estimate</t>
  </si>
  <si>
    <t>Month-End Review Checklist</t>
  </si>
  <si>
    <t>Use Prompt 3 to populate this table. Keep the accountant in control of conclusions and next steps.</t>
  </si>
  <si>
    <t>Copilot may flag and recommend. A qualified reviewer must verify support, assess accounting treatment, and approve any entry.</t>
  </si>
  <si>
    <t>RR-01</t>
  </si>
  <si>
    <t>Open</t>
  </si>
  <si>
    <t>RR-02</t>
  </si>
  <si>
    <t>RR-03</t>
  </si>
  <si>
    <t>RR-04</t>
  </si>
  <si>
    <t>RR-05</t>
  </si>
  <si>
    <t>RR-06</t>
  </si>
  <si>
    <t>RR-07</t>
  </si>
  <si>
    <t>RR-08</t>
  </si>
  <si>
    <t>RR-09</t>
  </si>
  <si>
    <t>RR-10</t>
  </si>
  <si>
    <t>RR-11</t>
  </si>
  <si>
    <t>RR-12</t>
  </si>
  <si>
    <t>RR-13</t>
  </si>
  <si>
    <t>RR-14</t>
  </si>
  <si>
    <t>RR-15</t>
  </si>
  <si>
    <t>Item ID</t>
  </si>
  <si>
    <t>Priority</t>
  </si>
  <si>
    <t>Account</t>
  </si>
  <si>
    <t>Issue</t>
  </si>
  <si>
    <t>Supporting Row(s)</t>
  </si>
  <si>
    <t>Why Flagged</t>
  </si>
  <si>
    <t>Question to Investigate</t>
  </si>
  <si>
    <t>Recommended Next Step</t>
  </si>
  <si>
    <t>Reviewer Notes</t>
  </si>
  <si>
    <t>Prepared Copilot Prompts</t>
  </si>
  <si>
    <t>Copy one prompt at a time into Copilot in Excel. The prompts explicitly name the tables and columns to analyze.</t>
  </si>
  <si>
    <t>Attention-first review</t>
  </si>
  <si>
    <t>Identify the five transactions that deserve human review first.</t>
  </si>
  <si>
    <t>Review the CurrentMonth table for June 2026. Analyze these columns: Row ID, Transaction Date, Posting Timestamp, Posting Day, Account Number, Account Name, Statement Type, Vendor / Customer, Invoice Number, Description, Entry Type, Amount, and Reviewer Status. Identify the five items that deserve the accountant’s attention first. Consider duplicate-looking payments, round-dollar entries, weekend postings, unexpectedly large transactions, new vendors compared with PriorMonth, and vendors used in unusual accounts. Explain why each item was selected, cite the relevant CurrentMonth Row ID values, and do not assume that an unusual transaction is necessarily an error.</t>
  </si>
  <si>
    <t>Five ranked findings with cited Row ID values</t>
  </si>
  <si>
    <t>Variance analysis</t>
  </si>
  <si>
    <t>Compare actual spending with budget, prior month, and trend history.</t>
  </si>
  <si>
    <t>Compare BudgetTable columns Monthly Budget, Current Actual, Variance $, and Variance % with PriorMonth Amount by Account Number and with TrendHistory columns April 2026, May 2026, and June 2026. Identify material variances using $5,000 or 15% as review indicators, not automatic conclusions. For each material variance, explain likely drivers using CurrentMonth Row ID, Vendor / Customer, Description, and Amount. Separate one-time items from recurring trends and create a concise variance table.</t>
  </si>
  <si>
    <t>Concise account variance table with driver and pattern</t>
  </si>
  <si>
    <t>Review checklist</t>
  </si>
  <si>
    <t>Turn findings into accountable close-review work.</t>
  </si>
  <si>
    <t>Turn the transaction, variance, trend, and ReconciliationItems findings into a month-end review checklist. Use the ReviewResults columns: Priority, Account, Issue, Supporting Row(s), Why Flagged, Question to Investigate, Recommended Next Step, Status, and Reviewer Notes. Include items requiring documentation, accounts needing reconciliation, questions for department managers, and potential correcting entries. Phrase correcting entries as proposals requiring qualified review and approval.</t>
  </si>
  <si>
    <t>Populated month-end review checklist</t>
  </si>
  <si>
    <t>Controller email</t>
  </si>
  <si>
    <t>Summarize the most important findings in neutral language.</t>
  </si>
  <si>
    <t>Draft an email to the controller summarizing the three most important June 2026 review findings. Keep it factual and concise. Cite supporting CurrentMonth Row ID values or Reconciliation ID values. Do not claim that any transaction is incorrect. For each finding, state what documentation, reconciliation, or management clarification is needed before close.</t>
  </si>
  <si>
    <t>Factual three-finding controller email</t>
  </si>
  <si>
    <t>Audit-support notes</t>
  </si>
  <si>
    <t>Prepare an evidence request without making an audit conclusion.</t>
  </si>
  <si>
    <t>Create audit-support notes for the open high-priority ReviewResults items. For each item, list the assertion or close objective affected, source transaction or reconciliation reference, evidence to request, responsible owner, and follow-up question. Distinguish facts visible in the workbook from inferences. Do not provide an audit opinion or certify the accounting treatment.</t>
  </si>
  <si>
    <t>Evidence-oriented audit-support note set</t>
  </si>
  <si>
    <t>Client filing readiness</t>
  </si>
  <si>
    <t>Identify which fabricated clients are missing information before firm target dates.</t>
  </si>
  <si>
    <t>Review ClientReadiness columns Client ID, Client, Entity Type, Firm Internal Target, Completion %, Missing Item Count, Missing Information, Assigned Preparer, and Review Status. State how many clients are missing information, rank the packets most at risk, and list the exact missing items by Client ID. Treat Firm Internal Target as a workflow date, not a statutory tax deadline. Do not approve a filing.</t>
  </si>
  <si>
    <t>Ranked client-readiness list with exact missing items</t>
  </si>
  <si>
    <t>Year-end profit estimate</t>
  </si>
  <si>
    <t>Summarize revenue, expenses, and a directional year-end operating-profit estimate without tax.</t>
  </si>
  <si>
    <t>Use ProfitLossDetail columns Statement Type, YTD Actual (Jan–Jun), and Estimated Year-End to summarize YTD revenue, YTD expenses, YTD operating profit or loss, and the estimated year-end operating profit or loss. Explain that the estimate annualizes the first six months, does not model taxes, and is not taxable income or tax advice. Cite the account rows driving the result.</t>
  </si>
  <si>
    <t>Revenue, expense, and profit estimate with tax exclusion</t>
  </si>
  <si>
    <t>Five-year trend analysis</t>
  </si>
  <si>
    <t>Analyze long-term growth, margins, seasonality, recurring variances, and outlier periods.</t>
  </si>
  <si>
    <t>Analyze the FiveYearHistory table across all 60 Month End periods using Fiscal Year, Fiscal Month, Account Number, Account Name, Statement Type, Budget, Actual, Variance $, Variance %, Prior-Year Actual, and Year-over-Year %. Use FiveYearSummary to compare annual revenue, expenses, operating profit, and margin. Identify sustained trends, seasonal patterns, structural changes, and the five account-period outliers that deserve review. Cite History ID values and distinguish historical patterns from the seeded June 2026 review exceptions.</t>
  </si>
  <si>
    <t>Five-year trend, seasonality, margin, and outlier analysis with History ID citations</t>
  </si>
  <si>
    <t>Prompt #</t>
  </si>
  <si>
    <t>Name</t>
  </si>
  <si>
    <t>Purpose</t>
  </si>
  <si>
    <t>Copy-ready Prompt</t>
  </si>
  <si>
    <t>Expected Output</t>
  </si>
  <si>
    <t>Chart of Accounts Guide</t>
  </si>
  <si>
    <t>Fabricated account definitions and review ownership for the demo organization.</t>
  </si>
  <si>
    <t>Debit</t>
  </si>
  <si>
    <t>Period, classification, support, and approval</t>
  </si>
  <si>
    <t>Payroll register and approval</t>
  </si>
  <si>
    <t>Carrier invoice and allocation</t>
  </si>
  <si>
    <t>New subscriptions, renewals, duplicate licenses, and budget overruns</t>
  </si>
  <si>
    <t>Contract, renewal notice, and user list</t>
  </si>
  <si>
    <t>Unusual purchases, duplicates, and items that may require capitalization review</t>
  </si>
  <si>
    <t>Invoice, receipt, and purchase approval</t>
  </si>
  <si>
    <t>New vendors, statements of work, approvals, and deliverable support</t>
  </si>
  <si>
    <t>Contract, statement of work, and deliverable</t>
  </si>
  <si>
    <t>Coverage period, prepaid treatment, and allocation method</t>
  </si>
  <si>
    <t>Policy invoice and coverage schedule</t>
  </si>
  <si>
    <t>Receipt, business purpose, and approval</t>
  </si>
  <si>
    <t>Lease and monthly statement</t>
  </si>
  <si>
    <t>Utility bill and service period</t>
  </si>
  <si>
    <t>Volume, rate changes, and sustained monthly trend</t>
  </si>
  <si>
    <t>Carrier invoice and shipment detail</t>
  </si>
  <si>
    <t>Work order and completion evidence</t>
  </si>
  <si>
    <t>Campaign approval and vendor invoice</t>
  </si>
  <si>
    <t>Registration and attendee approval</t>
  </si>
  <si>
    <t>Asset nature, account classification, and capitalization threshold</t>
  </si>
  <si>
    <t>Invoice, asset details, and deployment record</t>
  </si>
  <si>
    <t>Bank statement and fee schedule</t>
  </si>
  <si>
    <t>Manual entries, descriptions, approval, and supporting calculation</t>
  </si>
  <si>
    <t>Journal support, calculation, and reviewer approval</t>
  </si>
  <si>
    <t>Credit</t>
  </si>
  <si>
    <t>Customer activity, cutoff, collectability, and contract support</t>
  </si>
  <si>
    <t>Customer agreement, invoice, and delivery evidence</t>
  </si>
  <si>
    <t>Recurring billing, cancellations, deferrals, and run-rate changes</t>
  </si>
  <si>
    <t>Subscription agreement and billing schedule</t>
  </si>
  <si>
    <t>Grant restrictions, award period, eligibility, and recognition support</t>
  </si>
  <si>
    <t>Award letter, eligibility evidence, and program report</t>
  </si>
  <si>
    <t>Normal Balance</t>
  </si>
  <si>
    <t>Review Focus</t>
  </si>
  <si>
    <t>Example Support</t>
  </si>
</sst>
</file>

<file path=xl/styles.xml><?xml version="1.0" encoding="utf-8"?>
<styleSheet xmlns="http://schemas.openxmlformats.org/spreadsheetml/2006/main">
  <numFmts count="4">
    <numFmt numFmtId="164" formatCode="mmm d, yyyy"/>
    <numFmt numFmtId="165" formatCode="mmm d, yyyy h:mm AM/PM"/>
    <numFmt numFmtId="166" formatCode="$#,##0.00;[Red]($#,##0.00)"/>
    <numFmt numFmtId="167" formatCode="0.0%;[Red](0.0%)"/>
  </numFmts>
  <fonts count="14">
    <font>
      <sz val="11"/>
      <color theme="1"/>
      <name val="Calibri"/>
      <family val="2"/>
      <scheme val="minor"/>
    </font>
    <font>
      <b/>
      <sz val="22"/>
      <color rgb="FF17324D"/>
      <name val="Aptos Display"/>
      <family val="2"/>
    </font>
    <font>
      <i/>
      <sz val="12"/>
      <color rgb="FF1F7A8C"/>
      <name val="Aptos"/>
      <family val="2"/>
    </font>
    <font>
      <sz val="10"/>
      <color rgb="FF375623"/>
      <name val="Calibri"/>
      <family val="2"/>
      <scheme val="minor"/>
    </font>
    <font>
      <b/>
      <sz val="13"/>
      <color rgb="FFFFFFFF"/>
      <name val="Aptos"/>
      <family val="2"/>
    </font>
    <font>
      <b/>
      <sz val="17"/>
      <color rgb="FF2F75B5"/>
      <name val="Aptos Display"/>
      <family val="2"/>
    </font>
    <font>
      <sz val="9"/>
      <color rgb="FF667085"/>
      <name val="Aptos"/>
      <family val="2"/>
    </font>
    <font>
      <b/>
      <sz val="11"/>
      <color rgb="FF17324D"/>
      <name val="Aptos"/>
      <family val="2"/>
    </font>
    <font>
      <sz val="10"/>
      <color rgb="FF344054"/>
      <name val="Aptos"/>
      <family val="2"/>
    </font>
    <font>
      <sz val="10"/>
      <color rgb="FFC00000"/>
      <name val="Calibri"/>
      <family val="2"/>
      <scheme val="minor"/>
    </font>
    <font>
      <u/>
      <sz val="11"/>
      <color rgb="FF2F75B5"/>
      <name val="Aptos"/>
      <family val="2"/>
    </font>
    <font>
      <sz val="11"/>
      <color theme="1"/>
      <name val="Aptos"/>
      <family val="2"/>
    </font>
    <font>
      <b/>
      <sz val="10"/>
      <color rgb="FF17324D"/>
      <name val="Calibri"/>
      <family val="2"/>
      <scheme val="minor"/>
    </font>
    <font>
      <b/>
      <sz val="11"/>
      <color theme="1"/>
      <name val="Aptos"/>
      <family val="2"/>
    </font>
  </fonts>
  <fills count="8">
    <fill>
      <patternFill patternType="none"/>
    </fill>
    <fill>
      <patternFill patternType="gray125"/>
    </fill>
    <fill>
      <patternFill patternType="solid">
        <fgColor rgb="FFE2F0D9"/>
        <bgColor indexed="64"/>
      </patternFill>
    </fill>
    <fill>
      <patternFill patternType="solid">
        <fgColor rgb="FF17324D"/>
        <bgColor indexed="64"/>
      </patternFill>
    </fill>
    <fill>
      <patternFill patternType="solid">
        <fgColor rgb="FFDCE6F1"/>
        <bgColor indexed="64"/>
      </patternFill>
    </fill>
    <fill>
      <patternFill patternType="solid">
        <fgColor rgb="FFFCE4D6"/>
        <bgColor indexed="64"/>
      </patternFill>
    </fill>
    <fill>
      <patternFill patternType="solid">
        <fgColor rgb="FFFFF2CC"/>
        <bgColor indexed="64"/>
      </patternFill>
    </fill>
    <fill>
      <patternFill patternType="solid">
        <fgColor rgb="FFFFFDF4"/>
        <bgColor indexed="64"/>
      </patternFill>
    </fill>
  </fills>
  <borders count="5">
    <border>
      <left/>
      <right/>
      <top/>
      <bottom/>
      <diagonal/>
    </border>
    <border>
      <left style="thin">
        <color rgb="FF70AD47"/>
      </left>
      <right style="thin">
        <color rgb="FF70AD47"/>
      </right>
      <top style="thin">
        <color rgb="FF70AD47"/>
      </top>
      <bottom style="thin">
        <color rgb="FF70AD47"/>
      </bottom>
      <diagonal/>
    </border>
    <border>
      <left style="thin">
        <color rgb="FFE26B0A"/>
      </left>
      <right style="thin">
        <color rgb="FFE26B0A"/>
      </right>
      <top style="thin">
        <color rgb="FFE26B0A"/>
      </top>
      <bottom style="thin">
        <color rgb="FFE26B0A"/>
      </bottom>
      <diagonal/>
    </border>
    <border>
      <left style="thin">
        <color rgb="FFF4B942"/>
      </left>
      <right style="thin">
        <color rgb="FFF4B942"/>
      </right>
      <top style="thin">
        <color rgb="FFF4B942"/>
      </top>
      <bottom style="thin">
        <color rgb="FFF4B942"/>
      </bottom>
      <diagonal/>
    </border>
    <border>
      <left style="thin">
        <color rgb="FFD0D5DD"/>
      </left>
      <right style="thin">
        <color rgb="FFD0D5DD"/>
      </right>
      <top style="thin">
        <color rgb="FFD0D5DD"/>
      </top>
      <bottom style="thin">
        <color rgb="FFD0D5DD"/>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0" fontId="3" fillId="2" borderId="1" xfId="0" applyFont="1" applyFill="1" applyBorder="1" applyAlignment="1">
      <alignment vertical="center" wrapText="1"/>
    </xf>
    <xf numFmtId="0" fontId="4" fillId="3" borderId="0" xfId="0" applyFont="1" applyFill="1"/>
    <xf numFmtId="0" fontId="5" fillId="0" borderId="0" xfId="0" applyFont="1" applyAlignment="1">
      <alignment horizontal="center"/>
    </xf>
    <xf numFmtId="0" fontId="6" fillId="0" borderId="0" xfId="0" applyFont="1" applyAlignment="1">
      <alignment horizontal="center" wrapText="1"/>
    </xf>
    <xf numFmtId="0" fontId="7" fillId="4" borderId="0" xfId="0" applyFont="1" applyFill="1"/>
    <xf numFmtId="0" fontId="8" fillId="0" borderId="0" xfId="0" applyFont="1" applyAlignment="1">
      <alignment vertical="top" wrapText="1"/>
    </xf>
    <xf numFmtId="0" fontId="9" fillId="5" borderId="2" xfId="0" applyFont="1" applyFill="1" applyBorder="1" applyAlignment="1">
      <alignment vertical="center" wrapText="1"/>
    </xf>
    <xf numFmtId="0" fontId="10" fillId="0" borderId="0" xfId="0" applyFont="1"/>
    <xf numFmtId="0" fontId="8" fillId="0" borderId="0" xfId="0" applyFont="1"/>
    <xf numFmtId="164" fontId="11" fillId="0" borderId="0" xfId="0" applyNumberFormat="1" applyFont="1"/>
    <xf numFmtId="165" fontId="11" fillId="0" borderId="0" xfId="0" applyNumberFormat="1" applyFont="1"/>
    <xf numFmtId="166" fontId="11" fillId="0" borderId="0" xfId="0" applyNumberFormat="1" applyFont="1"/>
    <xf numFmtId="167" fontId="11" fillId="0" borderId="0" xfId="0" applyNumberFormat="1" applyFont="1"/>
    <xf numFmtId="0" fontId="12" fillId="6" borderId="3" xfId="0" applyFont="1" applyFill="1" applyBorder="1" applyAlignment="1">
      <alignment vertical="center" wrapText="1"/>
    </xf>
    <xf numFmtId="166" fontId="13" fillId="0" borderId="0" xfId="0" applyNumberFormat="1" applyFont="1"/>
    <xf numFmtId="0" fontId="11" fillId="7" borderId="4" xfId="0" applyFont="1" applyFill="1" applyBorder="1"/>
    <xf numFmtId="0" fontId="11" fillId="7" borderId="4" xfId="0" applyFont="1" applyFill="1" applyBorder="1" applyAlignment="1">
      <alignment vertical="top" wrapText="1"/>
    </xf>
    <xf numFmtId="0" fontId="11" fillId="0" borderId="0" xfId="0" applyFont="1" applyAlignment="1">
      <alignment horizontal="center" vertical="center"/>
    </xf>
  </cellXfs>
  <cellStyles count="1">
    <cellStyle name="Normal" xfId="0" builtinId="0"/>
  </cellStyles>
  <dxfs count="2">
    <dxf>
      <font>
        <color rgb="FF9C6500"/>
      </font>
      <fill>
        <patternFill>
          <bgColor rgb="FFFFF2CC"/>
        </patternFill>
      </fill>
    </dxf>
    <dxf>
      <font>
        <color rgb="FFC00000"/>
      </font>
      <fill>
        <patternFill>
          <bgColor rgb="FFFCE4D6"/>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Revenue and Expenses by Fiscal Year</a:t>
            </a:r>
          </a:p>
        </c:rich>
      </c:tx>
      <c:layout/>
    </c:title>
    <c:plotArea>
      <c:layout/>
      <c:barChart>
        <c:barDir val="col"/>
        <c:grouping val="clustered"/>
        <c:ser>
          <c:idx val="0"/>
          <c:order val="0"/>
          <c:tx>
            <c:v>Actual Revenue</c:v>
          </c:tx>
          <c:spPr>
            <a:solidFill>
              <a:srgbClr val="1F7A8C"/>
            </a:solidFill>
          </c:spPr>
          <c:cat>
            <c:strRef>
              <c:f>'Five-Year Summary'!$A$6:$A$10</c:f>
              <c:strCache>
                <c:ptCount val="5"/>
                <c:pt idx="0">
                  <c:v>FY2022</c:v>
                </c:pt>
                <c:pt idx="1">
                  <c:v>FY2023</c:v>
                </c:pt>
                <c:pt idx="2">
                  <c:v>FY2024</c:v>
                </c:pt>
                <c:pt idx="3">
                  <c:v>FY2025</c:v>
                </c:pt>
                <c:pt idx="4">
                  <c:v>FY2026</c:v>
                </c:pt>
              </c:strCache>
            </c:strRef>
          </c:cat>
          <c:val>
            <c:numRef>
              <c:f>'Five-Year Summary'!$C$6:$C$10</c:f>
              <c:numCache>
                <c:formatCode>General</c:formatCode>
                <c:ptCount val="5"/>
                <c:pt idx="0">
                  <c:v>4123576.19</c:v>
                </c:pt>
                <c:pt idx="1">
                  <c:v>4320395.06</c:v>
                </c:pt>
                <c:pt idx="2">
                  <c:v>4502163.28</c:v>
                </c:pt>
                <c:pt idx="3">
                  <c:v>4723756.58</c:v>
                </c:pt>
                <c:pt idx="4">
                  <c:v>4890634.68</c:v>
                </c:pt>
              </c:numCache>
            </c:numRef>
          </c:val>
        </c:ser>
        <c:ser>
          <c:idx val="1"/>
          <c:order val="1"/>
          <c:tx>
            <c:v>Actual Expenses</c:v>
          </c:tx>
          <c:spPr>
            <a:solidFill>
              <a:srgbClr val="F4B942"/>
            </a:solidFill>
          </c:spPr>
          <c:cat>
            <c:strRef>
              <c:f>'Five-Year Summary'!$A$6:$A$10</c:f>
              <c:strCache>
                <c:ptCount val="5"/>
                <c:pt idx="0">
                  <c:v>FY2022</c:v>
                </c:pt>
                <c:pt idx="1">
                  <c:v>FY2023</c:v>
                </c:pt>
                <c:pt idx="2">
                  <c:v>FY2024</c:v>
                </c:pt>
                <c:pt idx="3">
                  <c:v>FY2025</c:v>
                </c:pt>
                <c:pt idx="4">
                  <c:v>FY2026</c:v>
                </c:pt>
              </c:strCache>
            </c:strRef>
          </c:cat>
          <c:val>
            <c:numRef>
              <c:f>'Five-Year Summary'!$E$6:$E$10</c:f>
              <c:numCache>
                <c:formatCode>General</c:formatCode>
                <c:ptCount val="5"/>
                <c:pt idx="0">
                  <c:v>2411806.11</c:v>
                </c:pt>
                <c:pt idx="1">
                  <c:v>2527989.97</c:v>
                </c:pt>
                <c:pt idx="2">
                  <c:v>2652968.56</c:v>
                </c:pt>
                <c:pt idx="3">
                  <c:v>2783915.64</c:v>
                </c:pt>
                <c:pt idx="4">
                  <c:v>2985047.34</c:v>
                </c:pt>
              </c:numCache>
            </c:numRef>
          </c:val>
        </c:ser>
        <c:axId val="50010001"/>
        <c:axId val="50010002"/>
      </c:barChart>
      <c:catAx>
        <c:axId val="50010001"/>
        <c:scaling>
          <c:orientation val="minMax"/>
        </c:scaling>
        <c:axPos val="b"/>
        <c:tickLblPos val="nextTo"/>
        <c:crossAx val="50010002"/>
        <c:crosses val="autoZero"/>
        <c:auto val="1"/>
        <c:lblAlgn val="ctr"/>
        <c:lblOffset val="100"/>
      </c:catAx>
      <c:valAx>
        <c:axId val="50010002"/>
        <c:scaling>
          <c:orientation val="minMax"/>
        </c:scaling>
        <c:axPos val="l"/>
        <c:majorGridlines/>
        <c:numFmt formatCode="$0.0,,&quot;M&quot;" sourceLinked="0"/>
        <c:tickLblPos val="nextTo"/>
        <c:crossAx val="50010001"/>
        <c:crosses val="autoZero"/>
        <c:crossBetween val="between"/>
      </c:valAx>
    </c:plotArea>
    <c:legend>
      <c:legendPos val="b"/>
      <c:layout/>
    </c:legend>
    <c:plotVisOnly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10"/>
  <c:chart>
    <c:title>
      <c:tx>
        <c:rich>
          <a:bodyPr/>
          <a:lstStyle/>
          <a:p>
            <a:pPr>
              <a:defRPr/>
            </a:pPr>
            <a:r>
              <a:rPr lang="en-US"/>
              <a:t>Budget vs. Actual by Account</a:t>
            </a:r>
          </a:p>
        </c:rich>
      </c:tx>
      <c:layout/>
    </c:title>
    <c:plotArea>
      <c:layout/>
      <c:barChart>
        <c:barDir val="col"/>
        <c:grouping val="clustered"/>
        <c:ser>
          <c:idx val="0"/>
          <c:order val="0"/>
          <c:tx>
            <c:v>Budget</c:v>
          </c:tx>
          <c:spPr>
            <a:solidFill>
              <a:srgbClr val="A9C4E4"/>
            </a:solidFill>
            <a:ln>
              <a:noFill/>
            </a:ln>
          </c:spPr>
          <c:cat>
            <c:strRef>
              <c:f>'Budget'!$B$7:$B$25</c:f>
              <c:strCache>
                <c:ptCount val="19"/>
                <c:pt idx="0">
                  <c:v>Payroll Expense</c:v>
                </c:pt>
                <c:pt idx="1">
                  <c:v>Employee Benefits</c:v>
                </c:pt>
                <c:pt idx="2">
                  <c:v>Software &amp; Subscriptions</c:v>
                </c:pt>
                <c:pt idx="3">
                  <c:v>Office Supplies</c:v>
                </c:pt>
                <c:pt idx="4">
                  <c:v>Professional Services</c:v>
                </c:pt>
                <c:pt idx="5">
                  <c:v>Insurance Expense</c:v>
                </c:pt>
                <c:pt idx="6">
                  <c:v>Travel &amp; Meals</c:v>
                </c:pt>
                <c:pt idx="7">
                  <c:v>Facilities &amp; Rent</c:v>
                </c:pt>
                <c:pt idx="8">
                  <c:v>Utilities</c:v>
                </c:pt>
                <c:pt idx="9">
                  <c:v>Freight &amp; Delivery</c:v>
                </c:pt>
                <c:pt idx="10">
                  <c:v>Repairs &amp; Maintenance</c:v>
                </c:pt>
                <c:pt idx="11">
                  <c:v>Marketing Expense</c:v>
                </c:pt>
                <c:pt idx="12">
                  <c:v>Training &amp; Development</c:v>
                </c:pt>
                <c:pt idx="13">
                  <c:v>IT Equipment Expense</c:v>
                </c:pt>
                <c:pt idx="14">
                  <c:v>Bank Fees</c:v>
                </c:pt>
                <c:pt idx="15">
                  <c:v>Miscellaneous Expense</c:v>
                </c:pt>
                <c:pt idx="16">
                  <c:v>Service Revenue</c:v>
                </c:pt>
                <c:pt idx="17">
                  <c:v>Subscription Revenue</c:v>
                </c:pt>
                <c:pt idx="18">
                  <c:v>Grant &amp; Other Revenue</c:v>
                </c:pt>
              </c:strCache>
            </c:strRef>
          </c:cat>
          <c:val>
            <c:numRef>
              <c:f>'Budget'!$F$7:$F$25</c:f>
              <c:numCache>
                <c:formatCode>General</c:formatCode>
                <c:ptCount val="19"/>
                <c:pt idx="0">
                  <c:v>82000</c:v>
                </c:pt>
                <c:pt idx="1">
                  <c:v>24000</c:v>
                </c:pt>
                <c:pt idx="2">
                  <c:v>11000</c:v>
                </c:pt>
                <c:pt idx="3">
                  <c:v>6500</c:v>
                </c:pt>
                <c:pt idx="4">
                  <c:v>18000</c:v>
                </c:pt>
                <c:pt idx="5">
                  <c:v>7000</c:v>
                </c:pt>
                <c:pt idx="6">
                  <c:v>10000</c:v>
                </c:pt>
                <c:pt idx="7">
                  <c:v>28000</c:v>
                </c:pt>
                <c:pt idx="8">
                  <c:v>9500</c:v>
                </c:pt>
                <c:pt idx="9">
                  <c:v>9000</c:v>
                </c:pt>
                <c:pt idx="10">
                  <c:v>7500</c:v>
                </c:pt>
                <c:pt idx="11">
                  <c:v>14000</c:v>
                </c:pt>
                <c:pt idx="12">
                  <c:v>5000</c:v>
                </c:pt>
                <c:pt idx="13">
                  <c:v>8000</c:v>
                </c:pt>
                <c:pt idx="14">
                  <c:v>1200</c:v>
                </c:pt>
                <c:pt idx="15">
                  <c:v>3000</c:v>
                </c:pt>
                <c:pt idx="16">
                  <c:v>275000</c:v>
                </c:pt>
                <c:pt idx="17">
                  <c:v>90000</c:v>
                </c:pt>
                <c:pt idx="18">
                  <c:v>45000</c:v>
                </c:pt>
              </c:numCache>
            </c:numRef>
          </c:val>
        </c:ser>
        <c:ser>
          <c:idx val="1"/>
          <c:order val="1"/>
          <c:tx>
            <c:v>Actual</c:v>
          </c:tx>
          <c:spPr>
            <a:solidFill>
              <a:srgbClr val="2F75B5"/>
            </a:solidFill>
            <a:ln>
              <a:noFill/>
            </a:ln>
          </c:spPr>
          <c:cat>
            <c:strRef>
              <c:f>'Budget'!$B$7:$B$25</c:f>
              <c:strCache>
                <c:ptCount val="19"/>
                <c:pt idx="0">
                  <c:v>Payroll Expense</c:v>
                </c:pt>
                <c:pt idx="1">
                  <c:v>Employee Benefits</c:v>
                </c:pt>
                <c:pt idx="2">
                  <c:v>Software &amp; Subscriptions</c:v>
                </c:pt>
                <c:pt idx="3">
                  <c:v>Office Supplies</c:v>
                </c:pt>
                <c:pt idx="4">
                  <c:v>Professional Services</c:v>
                </c:pt>
                <c:pt idx="5">
                  <c:v>Insurance Expense</c:v>
                </c:pt>
                <c:pt idx="6">
                  <c:v>Travel &amp; Meals</c:v>
                </c:pt>
                <c:pt idx="7">
                  <c:v>Facilities &amp; Rent</c:v>
                </c:pt>
                <c:pt idx="8">
                  <c:v>Utilities</c:v>
                </c:pt>
                <c:pt idx="9">
                  <c:v>Freight &amp; Delivery</c:v>
                </c:pt>
                <c:pt idx="10">
                  <c:v>Repairs &amp; Maintenance</c:v>
                </c:pt>
                <c:pt idx="11">
                  <c:v>Marketing Expense</c:v>
                </c:pt>
                <c:pt idx="12">
                  <c:v>Training &amp; Development</c:v>
                </c:pt>
                <c:pt idx="13">
                  <c:v>IT Equipment Expense</c:v>
                </c:pt>
                <c:pt idx="14">
                  <c:v>Bank Fees</c:v>
                </c:pt>
                <c:pt idx="15">
                  <c:v>Miscellaneous Expense</c:v>
                </c:pt>
                <c:pt idx="16">
                  <c:v>Service Revenue</c:v>
                </c:pt>
                <c:pt idx="17">
                  <c:v>Subscription Revenue</c:v>
                </c:pt>
                <c:pt idx="18">
                  <c:v>Grant &amp; Other Revenue</c:v>
                </c:pt>
              </c:strCache>
            </c:strRef>
          </c:cat>
          <c:val>
            <c:numRef>
              <c:f>'Budget'!$G$7:$G$25</c:f>
              <c:numCache>
                <c:formatCode>General</c:formatCode>
                <c:ptCount val="19"/>
                <c:pt idx="0">
                  <c:v>82000.0</c:v>
                </c:pt>
                <c:pt idx="1">
                  <c:v>23750.0</c:v>
                </c:pt>
                <c:pt idx="2">
                  <c:v>15180.0</c:v>
                </c:pt>
                <c:pt idx="3">
                  <c:v>14240.0</c:v>
                </c:pt>
                <c:pt idx="4">
                  <c:v>32850.0</c:v>
                </c:pt>
                <c:pt idx="5">
                  <c:v>27200.0</c:v>
                </c:pt>
                <c:pt idx="6">
                  <c:v>8800.0</c:v>
                </c:pt>
                <c:pt idx="7">
                  <c:v>28000.0</c:v>
                </c:pt>
                <c:pt idx="8">
                  <c:v>10150.0</c:v>
                </c:pt>
                <c:pt idx="9">
                  <c:v>11400.0</c:v>
                </c:pt>
                <c:pt idx="10">
                  <c:v>6900.0</c:v>
                </c:pt>
                <c:pt idx="11">
                  <c:v>15500.0</c:v>
                </c:pt>
                <c:pt idx="12">
                  <c:v>4200.0</c:v>
                </c:pt>
                <c:pt idx="13">
                  <c:v>9250.0</c:v>
                </c:pt>
                <c:pt idx="14">
                  <c:v>1160.0</c:v>
                </c:pt>
                <c:pt idx="15">
                  <c:v>27600.0</c:v>
                </c:pt>
                <c:pt idx="16">
                  <c:v>294000.0</c:v>
                </c:pt>
                <c:pt idx="17">
                  <c:v>98500.0</c:v>
                </c:pt>
                <c:pt idx="18">
                  <c:v>53000.0</c:v>
                </c:pt>
              </c:numCache>
            </c:numRef>
          </c:val>
        </c:ser>
        <c:axId val="50020001"/>
        <c:axId val="50020002"/>
      </c:barChart>
      <c:catAx>
        <c:axId val="50020001"/>
        <c:scaling>
          <c:orientation val="minMax"/>
        </c:scaling>
        <c:axPos val="b"/>
        <c:tickLblPos val="nextTo"/>
        <c:crossAx val="50020002"/>
        <c:crosses val="autoZero"/>
        <c:auto val="1"/>
        <c:lblAlgn val="ctr"/>
        <c:lblOffset val="100"/>
      </c:catAx>
      <c:valAx>
        <c:axId val="50020002"/>
        <c:scaling>
          <c:orientation val="minMax"/>
        </c:scaling>
        <c:axPos val="l"/>
        <c:majorGridlines/>
        <c:title>
          <c:tx>
            <c:rich>
              <a:bodyPr/>
              <a:lstStyle/>
              <a:p>
                <a:pPr>
                  <a:defRPr/>
                </a:pPr>
                <a:r>
                  <a:rPr lang="en-US"/>
                  <a:t>Amount</a:t>
                </a:r>
              </a:p>
            </c:rich>
          </c:tx>
          <c:layout/>
        </c:title>
        <c:numFmt formatCode="$0,&quot;K&quot;" sourceLinked="0"/>
        <c:tickLblPos val="nextTo"/>
        <c:crossAx val="50020001"/>
        <c:crosses val="autoZero"/>
        <c:crossBetween val="between"/>
      </c:valAx>
    </c:plotArea>
    <c:legend>
      <c:legendPos val="b"/>
      <c:layout/>
    </c:legend>
    <c:plotVisOnly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Freight &amp; Delivery — Three-Month Increase</a:t>
            </a:r>
          </a:p>
        </c:rich>
      </c:tx>
      <c:layout/>
    </c:title>
    <c:plotArea>
      <c:layout/>
      <c:lineChart>
        <c:grouping val="standard"/>
        <c:ser>
          <c:idx val="0"/>
          <c:order val="0"/>
          <c:tx>
            <c:strRef>
              <c:f>'Trend History'!$B$15</c:f>
              <c:strCache>
                <c:ptCount val="1"/>
                <c:pt idx="0">
                  <c:v>Freight &amp; Delivery</c:v>
                </c:pt>
              </c:strCache>
            </c:strRef>
          </c:tx>
          <c:spPr>
            <a:ln w="31750">
              <a:solidFill>
                <a:srgbClr val="1F7A8C"/>
              </a:solidFill>
            </a:ln>
          </c:spPr>
          <c:marker>
            <c:symbol val="circle"/>
            <c:size val="7"/>
            <c:spPr>
              <a:solidFill>
                <a:srgbClr val="FFFFFF"/>
              </a:solidFill>
              <a:ln>
                <a:solidFill>
                  <a:srgbClr val="1F7A8C"/>
                </a:solidFill>
              </a:ln>
            </c:spPr>
          </c:marker>
          <c:cat>
            <c:strRef>
              <c:f>'Trend History'!$C$5:$E$5</c:f>
              <c:strCache>
                <c:ptCount val="3"/>
                <c:pt idx="0">
                  <c:v>April 2026</c:v>
                </c:pt>
                <c:pt idx="1">
                  <c:v>May 2026</c:v>
                </c:pt>
                <c:pt idx="2">
                  <c:v>June 2026</c:v>
                </c:pt>
              </c:strCache>
            </c:strRef>
          </c:cat>
          <c:val>
            <c:numRef>
              <c:f>'Trend History'!$C$15:$E$15</c:f>
              <c:numCache>
                <c:formatCode>General</c:formatCode>
                <c:ptCount val="3"/>
                <c:pt idx="0">
                  <c:v>7200</c:v>
                </c:pt>
                <c:pt idx="1">
                  <c:v>8900</c:v>
                </c:pt>
                <c:pt idx="2">
                  <c:v>11400</c:v>
                </c:pt>
              </c:numCache>
            </c:numRef>
          </c:val>
        </c:ser>
        <c:marker val="1"/>
        <c:axId val="50030001"/>
        <c:axId val="50030002"/>
      </c:lineChart>
      <c:catAx>
        <c:axId val="50030001"/>
        <c:scaling>
          <c:orientation val="minMax"/>
        </c:scaling>
        <c:axPos val="b"/>
        <c:title>
          <c:tx>
            <c:rich>
              <a:bodyPr/>
              <a:lstStyle/>
              <a:p>
                <a:pPr>
                  <a:defRPr/>
                </a:pPr>
                <a:r>
                  <a:rPr lang="en-US"/>
                  <a:t>Month</a:t>
                </a:r>
              </a:p>
            </c:rich>
          </c:tx>
          <c:layout/>
        </c:title>
        <c:tickLblPos val="nextTo"/>
        <c:crossAx val="50030002"/>
        <c:crosses val="autoZero"/>
        <c:auto val="1"/>
        <c:lblAlgn val="ctr"/>
        <c:lblOffset val="100"/>
      </c:catAx>
      <c:valAx>
        <c:axId val="50030002"/>
        <c:scaling>
          <c:orientation val="minMax"/>
        </c:scaling>
        <c:axPos val="l"/>
        <c:majorGridlines/>
        <c:title>
          <c:tx>
            <c:rich>
              <a:bodyPr rot="-5400000" vert="horz"/>
              <a:lstStyle/>
              <a:p>
                <a:pPr>
                  <a:defRPr/>
                </a:pPr>
                <a:r>
                  <a:rPr lang="en-US"/>
                  <a:t>Expense</a:t>
                </a:r>
              </a:p>
            </c:rich>
          </c:tx>
          <c:layout/>
        </c:title>
        <c:numFmt formatCode="$#,##0" sourceLinked="0"/>
        <c:tickLblPos val="nextTo"/>
        <c:crossAx val="50030001"/>
        <c:crosses val="autoZero"/>
        <c:crossBetween val="between"/>
      </c:valAx>
    </c:plotArea>
    <c:plotVisOnly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0</xdr:rowOff>
    </xdr:from>
    <xdr:to>
      <xdr:col>4</xdr:col>
      <xdr:colOff>1514475</xdr:colOff>
      <xdr:row>26</xdr:row>
      <xdr:rowOff>38100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27</xdr:row>
      <xdr:rowOff>0</xdr:rowOff>
    </xdr:from>
    <xdr:to>
      <xdr:col>5</xdr:col>
      <xdr:colOff>876300</xdr:colOff>
      <xdr:row>43</xdr:row>
      <xdr:rowOff>57150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23</xdr:row>
      <xdr:rowOff>0</xdr:rowOff>
    </xdr:from>
    <xdr:to>
      <xdr:col>4</xdr:col>
      <xdr:colOff>1143000</xdr:colOff>
      <xdr:row>36</xdr:row>
      <xdr:rowOff>76200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CurrentMonth" displayName="CurrentMonth" ref="A6:Q166" totalsRowShown="0">
  <autoFilter ref="A6:Q166"/>
  <tableColumns count="17">
    <tableColumn id="1" name="Row ID"/>
    <tableColumn id="2" name="Transaction ID"/>
    <tableColumn id="3" name="Transaction Date"/>
    <tableColumn id="4" name="Posting Timestamp"/>
    <tableColumn id="5" name="Posting Day"/>
    <tableColumn id="6" name="Account Number"/>
    <tableColumn id="7" name="Account Name"/>
    <tableColumn id="8" name="Category"/>
    <tableColumn id="9" name="Statement Type"/>
    <tableColumn id="10" name="Vendor / Customer"/>
    <tableColumn id="11" name="Invoice Number"/>
    <tableColumn id="12" name="Description"/>
    <tableColumn id="13" name="Entry Type"/>
    <tableColumn id="14" name="Amount"/>
    <tableColumn id="15" name="Preparer Status"/>
    <tableColumn id="16" name="Reviewer Status"/>
    <tableColumn id="17" name="Source"/>
  </tableColumns>
  <tableStyleInfo name="TableStyleMedium2" showFirstColumn="0" showLastColumn="0" showRowStripes="1" showColumnStripes="0"/>
</table>
</file>

<file path=xl/tables/table10.xml><?xml version="1.0" encoding="utf-8"?>
<table xmlns="http://schemas.openxmlformats.org/spreadsheetml/2006/main" id="10" name="ReviewResults" displayName="ReviewResults" ref="A6:J21" totalsRowShown="0">
  <autoFilter ref="A6:J21"/>
  <tableColumns count="10">
    <tableColumn id="1" name="Item ID"/>
    <tableColumn id="2" name="Priority"/>
    <tableColumn id="3" name="Account"/>
    <tableColumn id="4" name="Issue"/>
    <tableColumn id="5" name="Supporting Row(s)"/>
    <tableColumn id="6" name="Why Flagged"/>
    <tableColumn id="7" name="Question to Investigate"/>
    <tableColumn id="8" name="Recommended Next Step"/>
    <tableColumn id="9" name="Status"/>
    <tableColumn id="10" name="Reviewer Notes"/>
  </tableColumns>
  <tableStyleInfo name="TableStyleMedium10" showFirstColumn="0" showLastColumn="0" showRowStripes="1" showColumnStripes="0"/>
</table>
</file>

<file path=xl/tables/table11.xml><?xml version="1.0" encoding="utf-8"?>
<table xmlns="http://schemas.openxmlformats.org/spreadsheetml/2006/main" id="11" name="PromptLibrary" displayName="PromptLibrary" ref="A5:E13" totalsRowShown="0">
  <autoFilter ref="A5:E13"/>
  <tableColumns count="5">
    <tableColumn id="1" name="Prompt #"/>
    <tableColumn id="2" name="Name"/>
    <tableColumn id="3" name="Purpose"/>
    <tableColumn id="4" name="Copy-ready Prompt"/>
    <tableColumn id="5" name="Expected Output"/>
  </tableColumns>
  <tableStyleInfo name="TableStyleMedium5" showFirstColumn="0" showLastColumn="0" showRowStripes="1" showColumnStripes="0"/>
</table>
</file>

<file path=xl/tables/table12.xml><?xml version="1.0" encoding="utf-8"?>
<table xmlns="http://schemas.openxmlformats.org/spreadsheetml/2006/main" id="12" name="ChartOfAccounts" displayName="ChartOfAccounts" ref="A5:H24" totalsRowShown="0">
  <autoFilter ref="A5:H24"/>
  <tableColumns count="8">
    <tableColumn id="1" name="Account Number"/>
    <tableColumn id="2" name="Account Name"/>
    <tableColumn id="3" name="Category"/>
    <tableColumn id="4" name="Statement Type"/>
    <tableColumn id="5" name="Normal Balance"/>
    <tableColumn id="6" name="Budget Owner"/>
    <tableColumn id="7" name="Review Focus"/>
    <tableColumn id="8" name="Example Support"/>
  </tableColumns>
  <tableStyleInfo name="TableStyleMedium1" showFirstColumn="0" showLastColumn="0" showRowStripes="1" showColumnStripes="0"/>
</table>
</file>

<file path=xl/tables/table2.xml><?xml version="1.0" encoding="utf-8"?>
<table xmlns="http://schemas.openxmlformats.org/spreadsheetml/2006/main" id="2" name="PriorMonth" displayName="PriorMonth" ref="A6:Q126" totalsRowShown="0">
  <autoFilter ref="A6:Q126"/>
  <tableColumns count="17">
    <tableColumn id="1" name="Row ID"/>
    <tableColumn id="2" name="Transaction ID"/>
    <tableColumn id="3" name="Transaction Date"/>
    <tableColumn id="4" name="Posting Timestamp"/>
    <tableColumn id="5" name="Posting Day"/>
    <tableColumn id="6" name="Account Number"/>
    <tableColumn id="7" name="Account Name"/>
    <tableColumn id="8" name="Category"/>
    <tableColumn id="9" name="Statement Type"/>
    <tableColumn id="10" name="Vendor / Customer"/>
    <tableColumn id="11" name="Invoice Number"/>
    <tableColumn id="12" name="Description"/>
    <tableColumn id="13" name="Entry Type"/>
    <tableColumn id="14" name="Amount"/>
    <tableColumn id="15" name="Preparer Status"/>
    <tableColumn id="16" name="Reviewer Status"/>
    <tableColumn id="17" name="Source"/>
  </tableColumns>
  <tableStyleInfo name="TableStyleMedium2" showFirstColumn="0" showLastColumn="0" showRowStripes="1" showColumnStripes="0"/>
</table>
</file>

<file path=xl/tables/table3.xml><?xml version="1.0" encoding="utf-8"?>
<table xmlns="http://schemas.openxmlformats.org/spreadsheetml/2006/main" id="3" name="FiveYearHistory" displayName="FiveYearHistory" ref="A6:O1146" totalsRowShown="0">
  <autoFilter ref="A6:O1146"/>
  <tableColumns count="15">
    <tableColumn id="1" name="History ID"/>
    <tableColumn id="2" name="Month End"/>
    <tableColumn id="3" name="Month"/>
    <tableColumn id="4" name="Fiscal Year"/>
    <tableColumn id="5" name="Fiscal Month"/>
    <tableColumn id="6" name="Account Number"/>
    <tableColumn id="7" name="Account Name"/>
    <tableColumn id="8" name="Category"/>
    <tableColumn id="9" name="Statement Type"/>
    <tableColumn id="10" name="Budget"/>
    <tableColumn id="11" name="Actual"/>
    <tableColumn id="12" name="Variance $"/>
    <tableColumn id="13" name="Variance %"/>
    <tableColumn id="14" name="Prior-Year Actual"/>
    <tableColumn id="15" name="Year-over-Year %"/>
  </tableColumns>
  <tableStyleInfo name="TableStyleMedium2" showFirstColumn="0" showLastColumn="0" showRowStripes="1" showColumnStripes="0"/>
</table>
</file>

<file path=xl/tables/table4.xml><?xml version="1.0" encoding="utf-8"?>
<table xmlns="http://schemas.openxmlformats.org/spreadsheetml/2006/main" id="4" name="FiveYearSummary" displayName="FiveYearSummary" ref="A5:H10" totalsRowShown="0">
  <autoFilter ref="A5:H10"/>
  <tableColumns count="8">
    <tableColumn id="1" name="Fiscal Year"/>
    <tableColumn id="2" name="Budget Revenue"/>
    <tableColumn id="3" name="Actual Revenue"/>
    <tableColumn id="4" name="Budget Expenses"/>
    <tableColumn id="5" name="Actual Expenses"/>
    <tableColumn id="6" name="Budget Operating Profit"/>
    <tableColumn id="7" name="Actual Operating Profit"/>
    <tableColumn id="8" name="Operating Margin"/>
  </tableColumns>
  <tableStyleInfo name="TableStyleMedium4" showFirstColumn="0" showLastColumn="0" showRowStripes="1" showColumnStripes="0"/>
</table>
</file>

<file path=xl/tables/table5.xml><?xml version="1.0" encoding="utf-8"?>
<table xmlns="http://schemas.openxmlformats.org/spreadsheetml/2006/main" id="5" name="BudgetTable" displayName="BudgetTable" ref="A6:M25" totalsRowShown="0">
  <autoFilter ref="A6:M25"/>
  <tableColumns count="13">
    <tableColumn id="1" name="Account Number"/>
    <tableColumn id="2" name="Account Name"/>
    <tableColumn id="3" name="Category"/>
    <tableColumn id="4" name="Statement Type"/>
    <tableColumn id="5" name="Budget Owner"/>
    <tableColumn id="6" name="Monthly Budget"/>
    <tableColumn id="7" name="Current Actual"/>
    <tableColumn id="8" name="Variance $"/>
    <tableColumn id="9" name="Variance %"/>
    <tableColumn id="10" name="Prior Month Actual"/>
    <tableColumn id="11" name="Month-over-Month $"/>
    <tableColumn id="12" name="Month-over-Month %"/>
    <tableColumn id="13" name="Variance Assessment"/>
  </tableColumns>
  <tableStyleInfo name="TableStyleMedium4" showFirstColumn="0" showLastColumn="0" showRowStripes="1" showColumnStripes="0"/>
</table>
</file>

<file path=xl/tables/table6.xml><?xml version="1.0" encoding="utf-8"?>
<table xmlns="http://schemas.openxmlformats.org/spreadsheetml/2006/main" id="6" name="TrendHistory" displayName="TrendHistory" ref="A5:H24" totalsRowShown="0">
  <autoFilter ref="A5:H24"/>
  <tableColumns count="8">
    <tableColumn id="1" name="Account Number"/>
    <tableColumn id="2" name="Account Name"/>
    <tableColumn id="3" name="April 2026"/>
    <tableColumn id="4" name="May 2026"/>
    <tableColumn id="5" name="June 2026"/>
    <tableColumn id="6" name="April-to-May %"/>
    <tableColumn id="7" name="May-to-June %"/>
    <tableColumn id="8" name="Trend Note"/>
  </tableColumns>
  <tableStyleInfo name="TableStyleMedium7" showFirstColumn="0" showLastColumn="0" showRowStripes="1" showColumnStripes="0"/>
</table>
</file>

<file path=xl/tables/table7.xml><?xml version="1.0" encoding="utf-8"?>
<table xmlns="http://schemas.openxmlformats.org/spreadsheetml/2006/main" id="7" name="ReconciliationItems" displayName="ReconciliationItems" ref="A5:H6" totalsRowShown="0">
  <autoFilter ref="A5:H6"/>
  <tableColumns count="8">
    <tableColumn id="1" name="Reconciliation ID"/>
    <tableColumn id="2" name="Account Number"/>
    <tableColumn id="3" name="Account Name"/>
    <tableColumn id="4" name="Ledger Balance"/>
    <tableColumn id="5" name="Bank Statement Balance"/>
    <tableColumn id="6" name="Difference"/>
    <tableColumn id="7" name="Status"/>
    <tableColumn id="8" name="Owner"/>
  </tableColumns>
  <tableStyleInfo name="TableStyleMedium9" showFirstColumn="0" showLastColumn="0" showRowStripes="1" showColumnStripes="0"/>
</table>
</file>

<file path=xl/tables/table8.xml><?xml version="1.0" encoding="utf-8"?>
<table xmlns="http://schemas.openxmlformats.org/spreadsheetml/2006/main" id="8" name="ProfitLossDetail" displayName="ProfitLossDetail" ref="A6:H25" totalsRowShown="0">
  <autoFilter ref="A6:H25"/>
  <tableColumns count="8">
    <tableColumn id="1" name="Account Number"/>
    <tableColumn id="2" name="Account Name"/>
    <tableColumn id="3" name="Statement Type"/>
    <tableColumn id="4" name="June Budget"/>
    <tableColumn id="5" name="June Actual"/>
    <tableColumn id="6" name="May Actual"/>
    <tableColumn id="7" name="YTD Actual (Jan–Jun)"/>
    <tableColumn id="8" name="Estimated Year-End"/>
  </tableColumns>
  <tableStyleInfo name="TableStyleMedium6" showFirstColumn="0" showLastColumn="0" showRowStripes="1" showColumnStripes="0"/>
</table>
</file>

<file path=xl/tables/table9.xml><?xml version="1.0" encoding="utf-8"?>
<table xmlns="http://schemas.openxmlformats.org/spreadsheetml/2006/main" id="9" name="ClientReadiness" displayName="ClientReadiness" ref="A5:M17" totalsRowShown="0">
  <autoFilter ref="A5:M17"/>
  <tableColumns count="13">
    <tableColumn id="1" name="Client ID"/>
    <tableColumn id="2" name="Client"/>
    <tableColumn id="3" name="Entity Type"/>
    <tableColumn id="4" name="Firm Internal Target"/>
    <tableColumn id="5" name="Completion %"/>
    <tableColumn id="6" name="Missing Item Count"/>
    <tableColumn id="7" name="Missing Information"/>
    <tableColumn id="8" name="Assigned Preparer"/>
    <tableColumn id="9" name="Review Status"/>
    <tableColumn id="10" name="YTD Revenue"/>
    <tableColumn id="11" name="YTD Expenses"/>
    <tableColumn id="12" name="Estimated Year-End Profit / (Loss)"/>
    <tableColumn id="13" name="Tax Estimate"/>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 Id="rId2"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sheetPr>
    <tabColor rgb="FF1F7A8C"/>
    <pageSetUpPr fitToPage="1"/>
  </sheetPr>
  <dimension ref="A1:F42"/>
  <sheetViews>
    <sheetView showGridLines="0" tabSelected="1" workbookViewId="0"/>
  </sheetViews>
  <sheetFormatPr defaultRowHeight="18" customHeight="1"/>
  <cols>
    <col min="1" max="1" width="3.7109375" customWidth="1"/>
    <col min="2" max="2" width="26.7109375" customWidth="1"/>
    <col min="3" max="6" width="18.7109375" customWidth="1"/>
    <col min="7" max="7" width="3.7109375" customWidth="1"/>
  </cols>
  <sheetData>
    <row r="1" spans="2:6" ht="12" customHeight="1"/>
    <row r="2" spans="2:6" ht="18" customHeight="1">
      <c r="B2" s="1" t="s">
        <v>0</v>
      </c>
      <c r="C2" s="1"/>
      <c r="D2" s="1"/>
      <c r="E2" s="1"/>
      <c r="F2" s="1"/>
    </row>
    <row r="3" spans="2:6" ht="18" customHeight="1">
      <c r="B3" s="2" t="s">
        <v>1</v>
      </c>
      <c r="C3" s="2"/>
      <c r="D3" s="2"/>
      <c r="E3" s="2"/>
      <c r="F3" s="2"/>
    </row>
    <row r="5" spans="2:6" ht="18" customHeight="1">
      <c r="B5" s="3" t="s">
        <v>2</v>
      </c>
      <c r="C5" s="3"/>
      <c r="D5" s="3"/>
      <c r="E5" s="3"/>
      <c r="F5" s="3"/>
    </row>
    <row r="6" spans="2:6" ht="18" customHeight="1">
      <c r="B6" s="3"/>
      <c r="C6" s="3"/>
      <c r="D6" s="3"/>
      <c r="E6" s="3"/>
      <c r="F6" s="3"/>
    </row>
    <row r="8" spans="2:6" ht="18" customHeight="1">
      <c r="B8" s="4" t="s">
        <v>3</v>
      </c>
      <c r="C8" s="4"/>
      <c r="D8" s="4"/>
      <c r="E8" s="4"/>
      <c r="F8" s="4"/>
    </row>
    <row r="10" spans="2:6" ht="18" customHeight="1">
      <c r="B10" s="5">
        <v>160</v>
      </c>
      <c r="C10" s="5">
        <v>120</v>
      </c>
      <c r="D10" s="5">
        <v>1140</v>
      </c>
      <c r="E10" s="5">
        <v>60</v>
      </c>
      <c r="F10" s="5">
        <v>8</v>
      </c>
    </row>
    <row r="11" spans="2:6" ht="18" customHeight="1">
      <c r="B11" s="6" t="s">
        <v>4</v>
      </c>
      <c r="C11" s="6" t="s">
        <v>5</v>
      </c>
      <c r="D11" s="6" t="s">
        <v>6</v>
      </c>
      <c r="E11" s="6" t="s">
        <v>7</v>
      </c>
      <c r="F11" s="6" t="s">
        <v>8</v>
      </c>
    </row>
    <row r="14" spans="2:6" ht="18" customHeight="1">
      <c r="B14" s="4" t="s">
        <v>9</v>
      </c>
      <c r="C14" s="4"/>
      <c r="D14" s="4"/>
      <c r="E14" s="4"/>
      <c r="F14" s="4"/>
    </row>
    <row r="16" spans="2:6" ht="34" customHeight="1">
      <c r="B16" s="5" t="s">
        <v>10</v>
      </c>
      <c r="C16" s="7" t="s">
        <v>11</v>
      </c>
      <c r="D16" s="8" t="s">
        <v>12</v>
      </c>
      <c r="E16" s="8"/>
      <c r="F16" s="8"/>
    </row>
    <row r="17" spans="2:6" ht="34" customHeight="1">
      <c r="B17" s="5" t="s">
        <v>13</v>
      </c>
      <c r="C17" s="7" t="s">
        <v>14</v>
      </c>
      <c r="D17" s="8" t="s">
        <v>15</v>
      </c>
      <c r="E17" s="8"/>
      <c r="F17" s="8"/>
    </row>
    <row r="18" spans="2:6" ht="34" customHeight="1">
      <c r="B18" s="5" t="s">
        <v>16</v>
      </c>
      <c r="C18" s="7" t="s">
        <v>17</v>
      </c>
      <c r="D18" s="8" t="s">
        <v>18</v>
      </c>
      <c r="E18" s="8"/>
      <c r="F18" s="8"/>
    </row>
    <row r="19" spans="2:6" ht="34" customHeight="1">
      <c r="B19" s="5" t="s">
        <v>19</v>
      </c>
      <c r="C19" s="7" t="s">
        <v>20</v>
      </c>
      <c r="D19" s="8" t="s">
        <v>21</v>
      </c>
      <c r="E19" s="8"/>
      <c r="F19" s="8"/>
    </row>
    <row r="20" spans="2:6" ht="34" customHeight="1">
      <c r="B20" s="5" t="s">
        <v>22</v>
      </c>
      <c r="C20" s="7" t="s">
        <v>23</v>
      </c>
      <c r="D20" s="8" t="s">
        <v>24</v>
      </c>
      <c r="E20" s="8"/>
      <c r="F20" s="8"/>
    </row>
    <row r="23" spans="2:6" ht="18" customHeight="1">
      <c r="B23" s="4" t="s">
        <v>25</v>
      </c>
      <c r="C23" s="4"/>
      <c r="D23" s="4"/>
      <c r="E23" s="4"/>
      <c r="F23" s="4"/>
    </row>
    <row r="24" spans="2:6" ht="18" customHeight="1">
      <c r="B24" s="9" t="s">
        <v>26</v>
      </c>
      <c r="C24" s="9"/>
      <c r="D24" s="9"/>
      <c r="E24" s="9"/>
      <c r="F24" s="9"/>
    </row>
    <row r="25" spans="2:6" ht="18" customHeight="1">
      <c r="B25" s="9"/>
      <c r="C25" s="9"/>
      <c r="D25" s="9"/>
      <c r="E25" s="9"/>
      <c r="F25" s="9"/>
    </row>
    <row r="26" spans="2:6" ht="18" customHeight="1">
      <c r="B26" s="9"/>
      <c r="C26" s="9"/>
      <c r="D26" s="9"/>
      <c r="E26" s="9"/>
      <c r="F26" s="9"/>
    </row>
    <row r="29" spans="2:6" ht="18" customHeight="1">
      <c r="B29" s="4" t="s">
        <v>27</v>
      </c>
      <c r="C29" s="4"/>
      <c r="D29" s="4"/>
      <c r="E29" s="4"/>
      <c r="F29" s="4"/>
    </row>
    <row r="31" spans="2:6" ht="18" customHeight="1">
      <c r="B31" s="10" t="s">
        <v>28</v>
      </c>
      <c r="C31" s="11" t="s">
        <v>29</v>
      </c>
      <c r="D31" s="11"/>
      <c r="E31" s="11"/>
      <c r="F31" s="11"/>
    </row>
    <row r="32" spans="2:6" ht="18" customHeight="1">
      <c r="B32" s="10" t="s">
        <v>30</v>
      </c>
      <c r="C32" s="11" t="s">
        <v>31</v>
      </c>
      <c r="D32" s="11"/>
      <c r="E32" s="11"/>
      <c r="F32" s="11"/>
    </row>
    <row r="33" spans="2:6" ht="18" customHeight="1">
      <c r="B33" s="10" t="s">
        <v>32</v>
      </c>
      <c r="C33" s="11" t="s">
        <v>33</v>
      </c>
      <c r="D33" s="11"/>
      <c r="E33" s="11"/>
      <c r="F33" s="11"/>
    </row>
    <row r="34" spans="2:6" ht="18" customHeight="1">
      <c r="B34" s="10" t="s">
        <v>34</v>
      </c>
      <c r="C34" s="11" t="s">
        <v>35</v>
      </c>
      <c r="D34" s="11"/>
      <c r="E34" s="11"/>
      <c r="F34" s="11"/>
    </row>
    <row r="35" spans="2:6" ht="18" customHeight="1">
      <c r="B35" s="10" t="s">
        <v>36</v>
      </c>
      <c r="C35" s="11" t="s">
        <v>37</v>
      </c>
      <c r="D35" s="11"/>
      <c r="E35" s="11"/>
      <c r="F35" s="11"/>
    </row>
    <row r="36" spans="2:6" ht="18" customHeight="1">
      <c r="B36" s="10" t="s">
        <v>38</v>
      </c>
      <c r="C36" s="11" t="s">
        <v>39</v>
      </c>
      <c r="D36" s="11"/>
      <c r="E36" s="11"/>
      <c r="F36" s="11"/>
    </row>
    <row r="37" spans="2:6" ht="18" customHeight="1">
      <c r="B37" s="10" t="s">
        <v>40</v>
      </c>
      <c r="C37" s="11" t="s">
        <v>41</v>
      </c>
      <c r="D37" s="11"/>
      <c r="E37" s="11"/>
      <c r="F37" s="11"/>
    </row>
    <row r="38" spans="2:6" ht="18" customHeight="1">
      <c r="B38" s="10" t="s">
        <v>42</v>
      </c>
      <c r="C38" s="11" t="s">
        <v>43</v>
      </c>
      <c r="D38" s="11"/>
      <c r="E38" s="11"/>
      <c r="F38" s="11"/>
    </row>
    <row r="39" spans="2:6" ht="18" customHeight="1">
      <c r="B39" s="10" t="s">
        <v>44</v>
      </c>
      <c r="C39" s="11" t="s">
        <v>45</v>
      </c>
      <c r="D39" s="11"/>
      <c r="E39" s="11"/>
      <c r="F39" s="11"/>
    </row>
    <row r="40" spans="2:6" ht="18" customHeight="1">
      <c r="B40" s="10" t="s">
        <v>46</v>
      </c>
      <c r="C40" s="11" t="s">
        <v>47</v>
      </c>
      <c r="D40" s="11"/>
      <c r="E40" s="11"/>
      <c r="F40" s="11"/>
    </row>
    <row r="41" spans="2:6" ht="18" customHeight="1">
      <c r="B41" s="10" t="s">
        <v>48</v>
      </c>
      <c r="C41" s="11" t="s">
        <v>49</v>
      </c>
      <c r="D41" s="11"/>
      <c r="E41" s="11"/>
      <c r="F41" s="11"/>
    </row>
    <row r="42" spans="2:6" ht="18" customHeight="1">
      <c r="B42" s="10" t="s">
        <v>50</v>
      </c>
      <c r="C42" s="11" t="s">
        <v>51</v>
      </c>
      <c r="D42" s="11"/>
      <c r="E42" s="11"/>
      <c r="F42" s="11"/>
    </row>
  </sheetData>
  <mergeCells count="25">
    <mergeCell ref="B2:F2"/>
    <mergeCell ref="B3:F3"/>
    <mergeCell ref="B5:F6"/>
    <mergeCell ref="B8:F8"/>
    <mergeCell ref="B14:F14"/>
    <mergeCell ref="D16:F16"/>
    <mergeCell ref="D17:F17"/>
    <mergeCell ref="D18:F18"/>
    <mergeCell ref="D19:F19"/>
    <mergeCell ref="D20:F20"/>
    <mergeCell ref="B23:F23"/>
    <mergeCell ref="B24:F26"/>
    <mergeCell ref="B29:F29"/>
    <mergeCell ref="C31:F31"/>
    <mergeCell ref="C32:F32"/>
    <mergeCell ref="C33:F33"/>
    <mergeCell ref="C34:F34"/>
    <mergeCell ref="C35:F35"/>
    <mergeCell ref="C36:F36"/>
    <mergeCell ref="C37:F37"/>
    <mergeCell ref="C38:F38"/>
    <mergeCell ref="C39:F39"/>
    <mergeCell ref="C40:F40"/>
    <mergeCell ref="C41:F41"/>
    <mergeCell ref="C42:F42"/>
  </mergeCells>
  <hyperlinks>
    <hyperlink ref="B31" location="'Current Month'!A1" display="Current Month"/>
    <hyperlink ref="B32" location="'Prior Month'!A1" display="Prior Month"/>
    <hyperlink ref="B33" location="'Five-Year History'!A1" display="Five-Year History"/>
    <hyperlink ref="B34" location="'Five-Year Summary'!A1" display="Five-Year Summary"/>
    <hyperlink ref="B35" location="'Budget'!A1" display="Budget"/>
    <hyperlink ref="B36" location="'Trend History'!A1" display="Trend History"/>
    <hyperlink ref="B37" location="'Reconciliation'!A1" display="Reconciliation"/>
    <hyperlink ref="B38" location="'Profit &amp; Loss'!A1" display="Profit &amp; Loss"/>
    <hyperlink ref="B39" location="'Client Readiness'!A1" display="Client Readiness"/>
    <hyperlink ref="B40" location="'Review Results'!A1" display="Review Results"/>
    <hyperlink ref="B41" location="'Prompt Library'!A1" display="Prompt Library"/>
    <hyperlink ref="B42" location="'Chart of Accounts'!A1" display="Chart of Accounts"/>
  </hyperlinks>
  <pageMargins left="0.35" right="0.35" top="0.55" bottom="0.55" header="0.3" footer="0.3"/>
  <pageSetup fitToHeight="0" orientation="landscape"/>
  <headerFooter>
    <oddFooter>&amp;LNorthstar Community Services — Fabricated Demo&amp;CPage &amp;P of &amp;N&amp;RClose Review Copilot</oddFooter>
  </headerFooter>
</worksheet>
</file>

<file path=xl/worksheets/sheet10.xml><?xml version="1.0" encoding="utf-8"?>
<worksheet xmlns="http://schemas.openxmlformats.org/spreadsheetml/2006/main" xmlns:r="http://schemas.openxmlformats.org/officeDocument/2006/relationships">
  <sheetPr>
    <tabColor rgb="FF7030A0"/>
    <pageSetUpPr fitToPage="1"/>
  </sheetPr>
  <dimension ref="A1:M17"/>
  <sheetViews>
    <sheetView showGridLines="0" workbookViewId="0">
      <pane xSplit="2" ySplit="5" topLeftCell="C6" activePane="bottomRight" state="frozen"/>
      <selection pane="topRight" activeCell="C1" sqref="C1"/>
      <selection pane="bottomLeft" activeCell="A6" sqref="A6"/>
      <selection pane="bottomRight"/>
    </sheetView>
  </sheetViews>
  <sheetFormatPr defaultRowHeight="18" customHeight="1"/>
  <cols>
    <col min="1" max="1" width="11.7109375" customWidth="1"/>
    <col min="2" max="2" width="29.7109375" customWidth="1"/>
    <col min="3" max="4" width="20.7109375" customWidth="1"/>
    <col min="5" max="5" width="14.7109375" customWidth="1"/>
    <col min="6" max="6" width="18.7109375" customWidth="1"/>
    <col min="7" max="7" width="48.7109375" customWidth="1"/>
    <col min="8" max="8" width="19.7109375" customWidth="1"/>
    <col min="9" max="9" width="21.7109375" customWidth="1"/>
    <col min="10" max="11" width="18.7109375" customWidth="1"/>
    <col min="12" max="12" width="25.7109375" customWidth="1"/>
    <col min="13" max="13" width="17.7109375" customWidth="1"/>
  </cols>
  <sheetData>
    <row r="1" spans="1:13" ht="18" customHeight="1">
      <c r="A1" s="1" t="s">
        <v>2375</v>
      </c>
      <c r="B1" s="1"/>
      <c r="C1" s="1"/>
      <c r="D1" s="1"/>
      <c r="E1" s="1"/>
      <c r="F1" s="1"/>
      <c r="G1" s="1"/>
      <c r="H1" s="1"/>
      <c r="I1" s="1"/>
      <c r="J1" s="1"/>
      <c r="K1" s="1"/>
      <c r="L1" s="1"/>
      <c r="M1" s="1"/>
    </row>
    <row r="2" spans="1:13" ht="18" customHeight="1">
      <c r="A2" s="2" t="s">
        <v>2376</v>
      </c>
      <c r="B2" s="2"/>
      <c r="C2" s="2"/>
      <c r="D2" s="2"/>
      <c r="E2" s="2"/>
      <c r="F2" s="2"/>
      <c r="G2" s="2"/>
      <c r="H2" s="2"/>
      <c r="I2" s="2"/>
      <c r="J2" s="2"/>
      <c r="K2" s="2"/>
      <c r="L2" s="2"/>
      <c r="M2" s="2"/>
    </row>
    <row r="5" spans="1:13" ht="18" customHeight="1">
      <c r="A5" t="s">
        <v>2425</v>
      </c>
      <c r="B5" t="s">
        <v>2426</v>
      </c>
      <c r="C5" t="s">
        <v>2427</v>
      </c>
      <c r="D5" t="s">
        <v>2428</v>
      </c>
      <c r="E5" t="s">
        <v>2429</v>
      </c>
      <c r="F5" t="s">
        <v>2430</v>
      </c>
      <c r="G5" t="s">
        <v>2431</v>
      </c>
      <c r="H5" t="s">
        <v>2432</v>
      </c>
      <c r="I5" t="s">
        <v>2433</v>
      </c>
      <c r="J5" t="s">
        <v>2369</v>
      </c>
      <c r="K5" t="s">
        <v>2370</v>
      </c>
      <c r="L5" t="s">
        <v>2372</v>
      </c>
      <c r="M5" t="s">
        <v>2434</v>
      </c>
    </row>
    <row r="6" spans="1:13" ht="38" customHeight="1">
      <c r="A6" t="s">
        <v>2377</v>
      </c>
      <c r="B6" t="s">
        <v>2378</v>
      </c>
      <c r="C6" t="s">
        <v>2379</v>
      </c>
      <c r="D6" s="12">
        <v>46266</v>
      </c>
      <c r="E6" s="15">
        <v>0.82</v>
      </c>
      <c r="F6">
        <v>2</v>
      </c>
      <c r="G6" s="8" t="s">
        <v>2380</v>
      </c>
      <c r="H6" t="s">
        <v>2381</v>
      </c>
      <c r="I6" s="8" t="s">
        <v>2382</v>
      </c>
      <c r="J6" s="14">
        <v>486000</v>
      </c>
      <c r="K6" s="14">
        <v>371000</v>
      </c>
      <c r="L6" s="14">
        <v>230000</v>
      </c>
      <c r="M6" t="s">
        <v>2374</v>
      </c>
    </row>
    <row r="7" spans="1:13" ht="38" customHeight="1">
      <c r="A7" t="s">
        <v>2383</v>
      </c>
      <c r="B7" t="s">
        <v>2384</v>
      </c>
      <c r="C7" t="s">
        <v>2385</v>
      </c>
      <c r="D7" s="12">
        <v>46266</v>
      </c>
      <c r="E7" s="15">
        <v>0.9399999999999999</v>
      </c>
      <c r="F7">
        <v>1</v>
      </c>
      <c r="G7" s="8" t="s">
        <v>2386</v>
      </c>
      <c r="H7" t="s">
        <v>2387</v>
      </c>
      <c r="I7" s="8" t="s">
        <v>2388</v>
      </c>
      <c r="J7" s="14">
        <v>742000</v>
      </c>
      <c r="K7" s="14">
        <v>596000</v>
      </c>
      <c r="L7" s="14">
        <v>292000</v>
      </c>
      <c r="M7" t="s">
        <v>2374</v>
      </c>
    </row>
    <row r="8" spans="1:13" ht="38" customHeight="1">
      <c r="A8" t="s">
        <v>2389</v>
      </c>
      <c r="B8" t="s">
        <v>2390</v>
      </c>
      <c r="C8" t="s">
        <v>2391</v>
      </c>
      <c r="D8" s="12">
        <v>46259</v>
      </c>
      <c r="E8" s="15">
        <v>0.68</v>
      </c>
      <c r="F8">
        <v>3</v>
      </c>
      <c r="G8" s="8" t="s">
        <v>2392</v>
      </c>
      <c r="H8" t="s">
        <v>2393</v>
      </c>
      <c r="I8" s="8" t="s">
        <v>2382</v>
      </c>
      <c r="J8" s="14">
        <v>1295000</v>
      </c>
      <c r="K8" s="14">
        <v>1184000</v>
      </c>
      <c r="L8" s="14">
        <v>222000</v>
      </c>
      <c r="M8" t="s">
        <v>2374</v>
      </c>
    </row>
    <row r="9" spans="1:13" ht="38" customHeight="1">
      <c r="A9" t="s">
        <v>2394</v>
      </c>
      <c r="B9" t="s">
        <v>2395</v>
      </c>
      <c r="C9" t="s">
        <v>2379</v>
      </c>
      <c r="D9" s="12">
        <v>46266</v>
      </c>
      <c r="E9" s="15">
        <v>1</v>
      </c>
      <c r="F9">
        <v>0</v>
      </c>
      <c r="G9" s="8" t="s">
        <v>2396</v>
      </c>
      <c r="H9" t="s">
        <v>2381</v>
      </c>
      <c r="I9" s="8" t="s">
        <v>2397</v>
      </c>
      <c r="J9" s="14">
        <v>628000</v>
      </c>
      <c r="K9" s="14">
        <v>447000</v>
      </c>
      <c r="L9" s="14">
        <v>362000</v>
      </c>
      <c r="M9" t="s">
        <v>2374</v>
      </c>
    </row>
    <row r="10" spans="1:13" ht="38" customHeight="1">
      <c r="A10" t="s">
        <v>2398</v>
      </c>
      <c r="B10" t="s">
        <v>2399</v>
      </c>
      <c r="C10" t="s">
        <v>2385</v>
      </c>
      <c r="D10" s="12">
        <v>46262</v>
      </c>
      <c r="E10" s="15">
        <v>0.76</v>
      </c>
      <c r="F10">
        <v>2</v>
      </c>
      <c r="G10" s="8" t="s">
        <v>2400</v>
      </c>
      <c r="H10" t="s">
        <v>2387</v>
      </c>
      <c r="I10" s="8" t="s">
        <v>2401</v>
      </c>
      <c r="J10" s="14">
        <v>914000</v>
      </c>
      <c r="K10" s="14">
        <v>781000</v>
      </c>
      <c r="L10" s="14">
        <v>266000</v>
      </c>
      <c r="M10" t="s">
        <v>2374</v>
      </c>
    </row>
    <row r="11" spans="1:13" ht="38" customHeight="1">
      <c r="A11" t="s">
        <v>2402</v>
      </c>
      <c r="B11" t="s">
        <v>2403</v>
      </c>
      <c r="C11" t="s">
        <v>2385</v>
      </c>
      <c r="D11" s="12">
        <v>46259</v>
      </c>
      <c r="E11" s="15">
        <v>0.55</v>
      </c>
      <c r="F11">
        <v>4</v>
      </c>
      <c r="G11" s="8" t="s">
        <v>2404</v>
      </c>
      <c r="H11" t="s">
        <v>2393</v>
      </c>
      <c r="I11" s="8" t="s">
        <v>2405</v>
      </c>
      <c r="J11" s="14">
        <v>535000</v>
      </c>
      <c r="K11" s="14">
        <v>566000</v>
      </c>
      <c r="L11" s="14">
        <v>-62000</v>
      </c>
      <c r="M11" t="s">
        <v>2374</v>
      </c>
    </row>
    <row r="12" spans="1:13" ht="38" customHeight="1">
      <c r="A12" t="s">
        <v>2406</v>
      </c>
      <c r="B12" t="s">
        <v>2407</v>
      </c>
      <c r="C12" t="s">
        <v>2408</v>
      </c>
      <c r="D12" s="12">
        <v>46270</v>
      </c>
      <c r="E12" s="15">
        <v>0.88</v>
      </c>
      <c r="F12">
        <v>1</v>
      </c>
      <c r="G12" s="8" t="s">
        <v>2409</v>
      </c>
      <c r="H12" t="s">
        <v>2381</v>
      </c>
      <c r="I12" s="8" t="s">
        <v>2382</v>
      </c>
      <c r="J12" s="14">
        <v>327000</v>
      </c>
      <c r="K12" s="14">
        <v>244000</v>
      </c>
      <c r="L12" s="14">
        <v>166000</v>
      </c>
      <c r="M12" t="s">
        <v>2374</v>
      </c>
    </row>
    <row r="13" spans="1:13" ht="38" customHeight="1">
      <c r="A13" t="s">
        <v>2410</v>
      </c>
      <c r="B13" t="s">
        <v>2411</v>
      </c>
      <c r="C13" t="s">
        <v>2391</v>
      </c>
      <c r="D13" s="12">
        <v>46262</v>
      </c>
      <c r="E13" s="15">
        <v>0.91</v>
      </c>
      <c r="F13">
        <v>1</v>
      </c>
      <c r="G13" s="8" t="s">
        <v>2412</v>
      </c>
      <c r="H13" t="s">
        <v>2387</v>
      </c>
      <c r="I13" s="8" t="s">
        <v>2388</v>
      </c>
      <c r="J13" s="14">
        <v>1675000</v>
      </c>
      <c r="K13" s="14">
        <v>1423000</v>
      </c>
      <c r="L13" s="14">
        <v>504000</v>
      </c>
      <c r="M13" t="s">
        <v>2374</v>
      </c>
    </row>
    <row r="14" spans="1:13" ht="38" customHeight="1">
      <c r="A14" t="s">
        <v>2413</v>
      </c>
      <c r="B14" t="s">
        <v>2414</v>
      </c>
      <c r="C14" t="s">
        <v>2379</v>
      </c>
      <c r="D14" s="12">
        <v>46266</v>
      </c>
      <c r="E14" s="15">
        <v>0.63</v>
      </c>
      <c r="F14">
        <v>3</v>
      </c>
      <c r="G14" s="8" t="s">
        <v>2415</v>
      </c>
      <c r="H14" t="s">
        <v>2393</v>
      </c>
      <c r="I14" s="8" t="s">
        <v>2405</v>
      </c>
      <c r="J14" s="14">
        <v>408000</v>
      </c>
      <c r="K14" s="14">
        <v>352000</v>
      </c>
      <c r="L14" s="14">
        <v>112000</v>
      </c>
      <c r="M14" t="s">
        <v>2374</v>
      </c>
    </row>
    <row r="15" spans="1:13" ht="38" customHeight="1">
      <c r="A15" t="s">
        <v>2416</v>
      </c>
      <c r="B15" t="s">
        <v>2417</v>
      </c>
      <c r="C15" t="s">
        <v>2385</v>
      </c>
      <c r="D15" s="12">
        <v>46259</v>
      </c>
      <c r="E15" s="15">
        <v>0.97</v>
      </c>
      <c r="F15">
        <v>1</v>
      </c>
      <c r="G15" s="8" t="s">
        <v>2418</v>
      </c>
      <c r="H15" t="s">
        <v>2381</v>
      </c>
      <c r="I15" s="8" t="s">
        <v>2419</v>
      </c>
      <c r="J15" s="14">
        <v>1180000</v>
      </c>
      <c r="K15" s="14">
        <v>1015000</v>
      </c>
      <c r="L15" s="14">
        <v>330000</v>
      </c>
      <c r="M15" t="s">
        <v>2374</v>
      </c>
    </row>
    <row r="16" spans="1:13" ht="38" customHeight="1">
      <c r="A16" t="s">
        <v>2420</v>
      </c>
      <c r="B16" t="s">
        <v>2421</v>
      </c>
      <c r="C16" t="s">
        <v>2379</v>
      </c>
      <c r="D16" s="12">
        <v>46262</v>
      </c>
      <c r="E16" s="15">
        <v>0.71</v>
      </c>
      <c r="F16">
        <v>2</v>
      </c>
      <c r="G16" s="8" t="s">
        <v>2422</v>
      </c>
      <c r="H16" t="s">
        <v>2387</v>
      </c>
      <c r="I16" s="8" t="s">
        <v>2401</v>
      </c>
      <c r="J16" s="14">
        <v>862000</v>
      </c>
      <c r="K16" s="14">
        <v>804000</v>
      </c>
      <c r="L16" s="14">
        <v>116000</v>
      </c>
      <c r="M16" t="s">
        <v>2374</v>
      </c>
    </row>
    <row r="17" spans="1:13" ht="38" customHeight="1">
      <c r="A17" t="s">
        <v>2423</v>
      </c>
      <c r="B17" t="s">
        <v>2424</v>
      </c>
      <c r="C17" t="s">
        <v>2385</v>
      </c>
      <c r="D17" s="12">
        <v>46266</v>
      </c>
      <c r="E17" s="15">
        <v>1</v>
      </c>
      <c r="F17">
        <v>0</v>
      </c>
      <c r="G17" s="8" t="s">
        <v>2396</v>
      </c>
      <c r="H17" t="s">
        <v>2393</v>
      </c>
      <c r="I17" s="8" t="s">
        <v>2397</v>
      </c>
      <c r="J17" s="14">
        <v>693000</v>
      </c>
      <c r="K17" s="14">
        <v>541000</v>
      </c>
      <c r="L17" s="14">
        <v>304000</v>
      </c>
      <c r="M17" t="s">
        <v>2374</v>
      </c>
    </row>
  </sheetData>
  <mergeCells count="2">
    <mergeCell ref="A1:M1"/>
    <mergeCell ref="A2:M2"/>
  </mergeCells>
  <conditionalFormatting sqref="F6:F17">
    <cfRule type="cellIs" dxfId="1" priority="1" operator="greaterThanOrEqual">
      <formula>3</formula>
    </cfRule>
  </conditionalFormatting>
  <pageMargins left="0.35" right="0.35" top="0.55" bottom="0.55" header="0.3" footer="0.3"/>
  <pageSetup fitToHeight="0" orientation="landscape"/>
  <headerFooter>
    <oddFooter>&amp;LNorthstar Community Services — Fabricated Demo&amp;CPage &amp;P of &amp;N&amp;RClose Review Copilot</oddFooter>
  </headerFooter>
  <tableParts count="1">
    <tablePart r:id="rId1"/>
  </tableParts>
</worksheet>
</file>

<file path=xl/worksheets/sheet11.xml><?xml version="1.0" encoding="utf-8"?>
<worksheet xmlns="http://schemas.openxmlformats.org/spreadsheetml/2006/main" xmlns:r="http://schemas.openxmlformats.org/officeDocument/2006/relationships">
  <sheetPr>
    <tabColor rgb="FFC00000"/>
    <pageSetUpPr fitToPage="1"/>
  </sheetPr>
  <dimension ref="A1:J21"/>
  <sheetViews>
    <sheetView showGridLines="0" workbookViewId="0">
      <pane xSplit="2" ySplit="6" topLeftCell="C7" activePane="bottomRight" state="frozen"/>
      <selection pane="topRight" activeCell="C1" sqref="C1"/>
      <selection pane="bottomLeft" activeCell="A7" sqref="A7"/>
      <selection pane="bottomRight"/>
    </sheetView>
  </sheetViews>
  <sheetFormatPr defaultRowHeight="18" customHeight="1"/>
  <cols>
    <col min="1" max="1" width="10.7109375" customWidth="1"/>
    <col min="2" max="2" width="12.7109375" customWidth="1"/>
    <col min="3" max="3" width="25.7109375" customWidth="1"/>
    <col min="4" max="4" width="30.7109375" customWidth="1"/>
    <col min="5" max="5" width="24.7109375" customWidth="1"/>
    <col min="6" max="6" width="34.7109375" customWidth="1"/>
    <col min="7" max="8" width="38.7109375" customWidth="1"/>
    <col min="9" max="9" width="16.7109375" customWidth="1"/>
    <col min="10" max="10" width="36.7109375" customWidth="1"/>
  </cols>
  <sheetData>
    <row r="1" spans="1:10" ht="18" customHeight="1">
      <c r="A1" s="1" t="s">
        <v>2435</v>
      </c>
      <c r="B1" s="1"/>
      <c r="C1" s="1"/>
      <c r="D1" s="1"/>
      <c r="E1" s="1"/>
      <c r="F1" s="1"/>
      <c r="G1" s="1"/>
      <c r="H1" s="1"/>
      <c r="I1" s="1"/>
      <c r="J1" s="1"/>
    </row>
    <row r="2" spans="1:10" ht="18" customHeight="1">
      <c r="A2" s="2" t="s">
        <v>2436</v>
      </c>
      <c r="B2" s="2"/>
      <c r="C2" s="2"/>
      <c r="D2" s="2"/>
      <c r="E2" s="2"/>
      <c r="F2" s="2"/>
      <c r="G2" s="2"/>
      <c r="H2" s="2"/>
      <c r="I2" s="2"/>
      <c r="J2" s="2"/>
    </row>
    <row r="4" spans="1:10" ht="18" customHeight="1">
      <c r="A4" s="9" t="s">
        <v>2437</v>
      </c>
      <c r="B4" s="9"/>
      <c r="C4" s="9"/>
      <c r="D4" s="9"/>
      <c r="E4" s="9"/>
      <c r="F4" s="9"/>
      <c r="G4" s="9"/>
      <c r="H4" s="9"/>
      <c r="I4" s="9"/>
      <c r="J4" s="9"/>
    </row>
    <row r="6" spans="1:10" ht="18" customHeight="1">
      <c r="A6" t="s">
        <v>2454</v>
      </c>
      <c r="B6" t="s">
        <v>2455</v>
      </c>
      <c r="C6" t="s">
        <v>2456</v>
      </c>
      <c r="D6" t="s">
        <v>2457</v>
      </c>
      <c r="E6" t="s">
        <v>2458</v>
      </c>
      <c r="F6" t="s">
        <v>2459</v>
      </c>
      <c r="G6" t="s">
        <v>2460</v>
      </c>
      <c r="H6" t="s">
        <v>2461</v>
      </c>
      <c r="I6" t="s">
        <v>2357</v>
      </c>
      <c r="J6" t="s">
        <v>2462</v>
      </c>
    </row>
    <row r="7" spans="1:10" ht="42" customHeight="1">
      <c r="A7" s="18" t="s">
        <v>2438</v>
      </c>
      <c r="B7" s="18"/>
      <c r="C7" s="18"/>
      <c r="D7" s="19"/>
      <c r="E7" s="19"/>
      <c r="F7" s="19"/>
      <c r="G7" s="19"/>
      <c r="H7" s="19"/>
      <c r="I7" s="18" t="s">
        <v>2439</v>
      </c>
      <c r="J7" s="19"/>
    </row>
    <row r="8" spans="1:10" ht="42" customHeight="1">
      <c r="A8" s="18" t="s">
        <v>2440</v>
      </c>
      <c r="B8" s="18"/>
      <c r="C8" s="18"/>
      <c r="D8" s="19"/>
      <c r="E8" s="19"/>
      <c r="F8" s="19"/>
      <c r="G8" s="19"/>
      <c r="H8" s="19"/>
      <c r="I8" s="18" t="s">
        <v>2439</v>
      </c>
      <c r="J8" s="19"/>
    </row>
    <row r="9" spans="1:10" ht="42" customHeight="1">
      <c r="A9" s="18" t="s">
        <v>2441</v>
      </c>
      <c r="B9" s="18"/>
      <c r="C9" s="18"/>
      <c r="D9" s="19"/>
      <c r="E9" s="19"/>
      <c r="F9" s="19"/>
      <c r="G9" s="19"/>
      <c r="H9" s="19"/>
      <c r="I9" s="18" t="s">
        <v>2439</v>
      </c>
      <c r="J9" s="19"/>
    </row>
    <row r="10" spans="1:10" ht="42" customHeight="1">
      <c r="A10" s="18" t="s">
        <v>2442</v>
      </c>
      <c r="B10" s="18"/>
      <c r="C10" s="18"/>
      <c r="D10" s="19"/>
      <c r="E10" s="19"/>
      <c r="F10" s="19"/>
      <c r="G10" s="19"/>
      <c r="H10" s="19"/>
      <c r="I10" s="18" t="s">
        <v>2439</v>
      </c>
      <c r="J10" s="19"/>
    </row>
    <row r="11" spans="1:10" ht="42" customHeight="1">
      <c r="A11" s="18" t="s">
        <v>2443</v>
      </c>
      <c r="B11" s="18"/>
      <c r="C11" s="18"/>
      <c r="D11" s="19"/>
      <c r="E11" s="19"/>
      <c r="F11" s="19"/>
      <c r="G11" s="19"/>
      <c r="H11" s="19"/>
      <c r="I11" s="18" t="s">
        <v>2439</v>
      </c>
      <c r="J11" s="19"/>
    </row>
    <row r="12" spans="1:10" ht="42" customHeight="1">
      <c r="A12" s="18" t="s">
        <v>2444</v>
      </c>
      <c r="B12" s="18"/>
      <c r="C12" s="18"/>
      <c r="D12" s="19"/>
      <c r="E12" s="19"/>
      <c r="F12" s="19"/>
      <c r="G12" s="19"/>
      <c r="H12" s="19"/>
      <c r="I12" s="18" t="s">
        <v>2439</v>
      </c>
      <c r="J12" s="19"/>
    </row>
    <row r="13" spans="1:10" ht="42" customHeight="1">
      <c r="A13" s="18" t="s">
        <v>2445</v>
      </c>
      <c r="B13" s="18"/>
      <c r="C13" s="18"/>
      <c r="D13" s="19"/>
      <c r="E13" s="19"/>
      <c r="F13" s="19"/>
      <c r="G13" s="19"/>
      <c r="H13" s="19"/>
      <c r="I13" s="18" t="s">
        <v>2439</v>
      </c>
      <c r="J13" s="19"/>
    </row>
    <row r="14" spans="1:10" ht="42" customHeight="1">
      <c r="A14" s="18" t="s">
        <v>2446</v>
      </c>
      <c r="B14" s="18"/>
      <c r="C14" s="18"/>
      <c r="D14" s="19"/>
      <c r="E14" s="19"/>
      <c r="F14" s="19"/>
      <c r="G14" s="19"/>
      <c r="H14" s="19"/>
      <c r="I14" s="18" t="s">
        <v>2439</v>
      </c>
      <c r="J14" s="19"/>
    </row>
    <row r="15" spans="1:10" ht="42" customHeight="1">
      <c r="A15" s="18" t="s">
        <v>2447</v>
      </c>
      <c r="B15" s="18"/>
      <c r="C15" s="18"/>
      <c r="D15" s="19"/>
      <c r="E15" s="19"/>
      <c r="F15" s="19"/>
      <c r="G15" s="19"/>
      <c r="H15" s="19"/>
      <c r="I15" s="18" t="s">
        <v>2439</v>
      </c>
      <c r="J15" s="19"/>
    </row>
    <row r="16" spans="1:10" ht="42" customHeight="1">
      <c r="A16" s="18" t="s">
        <v>2448</v>
      </c>
      <c r="B16" s="18"/>
      <c r="C16" s="18"/>
      <c r="D16" s="19"/>
      <c r="E16" s="19"/>
      <c r="F16" s="19"/>
      <c r="G16" s="19"/>
      <c r="H16" s="19"/>
      <c r="I16" s="18" t="s">
        <v>2439</v>
      </c>
      <c r="J16" s="19"/>
    </row>
    <row r="17" spans="1:10" ht="42" customHeight="1">
      <c r="A17" s="18" t="s">
        <v>2449</v>
      </c>
      <c r="B17" s="18"/>
      <c r="C17" s="18"/>
      <c r="D17" s="19"/>
      <c r="E17" s="19"/>
      <c r="F17" s="19"/>
      <c r="G17" s="19"/>
      <c r="H17" s="19"/>
      <c r="I17" s="18" t="s">
        <v>2439</v>
      </c>
      <c r="J17" s="19"/>
    </row>
    <row r="18" spans="1:10" ht="42" customHeight="1">
      <c r="A18" s="18" t="s">
        <v>2450</v>
      </c>
      <c r="B18" s="18"/>
      <c r="C18" s="18"/>
      <c r="D18" s="19"/>
      <c r="E18" s="19"/>
      <c r="F18" s="19"/>
      <c r="G18" s="19"/>
      <c r="H18" s="19"/>
      <c r="I18" s="18" t="s">
        <v>2439</v>
      </c>
      <c r="J18" s="19"/>
    </row>
    <row r="19" spans="1:10" ht="42" customHeight="1">
      <c r="A19" s="18" t="s">
        <v>2451</v>
      </c>
      <c r="B19" s="18"/>
      <c r="C19" s="18"/>
      <c r="D19" s="19"/>
      <c r="E19" s="19"/>
      <c r="F19" s="19"/>
      <c r="G19" s="19"/>
      <c r="H19" s="19"/>
      <c r="I19" s="18" t="s">
        <v>2439</v>
      </c>
      <c r="J19" s="19"/>
    </row>
    <row r="20" spans="1:10" ht="42" customHeight="1">
      <c r="A20" s="18" t="s">
        <v>2452</v>
      </c>
      <c r="B20" s="18"/>
      <c r="C20" s="18"/>
      <c r="D20" s="19"/>
      <c r="E20" s="19"/>
      <c r="F20" s="19"/>
      <c r="G20" s="19"/>
      <c r="H20" s="19"/>
      <c r="I20" s="18" t="s">
        <v>2439</v>
      </c>
      <c r="J20" s="19"/>
    </row>
    <row r="21" spans="1:10" ht="42" customHeight="1">
      <c r="A21" s="18" t="s">
        <v>2453</v>
      </c>
      <c r="B21" s="18"/>
      <c r="C21" s="18"/>
      <c r="D21" s="19"/>
      <c r="E21" s="19"/>
      <c r="F21" s="19"/>
      <c r="G21" s="19"/>
      <c r="H21" s="19"/>
      <c r="I21" s="18" t="s">
        <v>2439</v>
      </c>
      <c r="J21" s="19"/>
    </row>
  </sheetData>
  <mergeCells count="3">
    <mergeCell ref="A1:J1"/>
    <mergeCell ref="A2:J2"/>
    <mergeCell ref="A4:J4"/>
  </mergeCells>
  <dataValidations count="2">
    <dataValidation type="list" allowBlank="1" showInputMessage="1" showErrorMessage="1" sqref="B7:B21">
      <formula1>"High,Medium,Low"</formula1>
    </dataValidation>
    <dataValidation type="list" allowBlank="1" showInputMessage="1" showErrorMessage="1" sqref="I7:I21">
      <formula1>"Open,In Progress,Cleared,Entry Proposed"</formula1>
    </dataValidation>
  </dataValidations>
  <pageMargins left="0.35" right="0.35" top="0.55" bottom="0.55" header="0.3" footer="0.3"/>
  <pageSetup fitToHeight="0" orientation="landscape"/>
  <headerFooter>
    <oddFooter>&amp;LNorthstar Community Services — Fabricated Demo&amp;CPage &amp;P of &amp;N&amp;RClose Review Copilot</oddFooter>
  </headerFooter>
  <tableParts count="1">
    <tablePart r:id="rId1"/>
  </tableParts>
</worksheet>
</file>

<file path=xl/worksheets/sheet12.xml><?xml version="1.0" encoding="utf-8"?>
<worksheet xmlns="http://schemas.openxmlformats.org/spreadsheetml/2006/main" xmlns:r="http://schemas.openxmlformats.org/officeDocument/2006/relationships">
  <sheetPr>
    <tabColor rgb="FF7030A0"/>
    <pageSetUpPr fitToPage="1"/>
  </sheetPr>
  <dimension ref="A1:E13"/>
  <sheetViews>
    <sheetView showGridLines="0" workbookViewId="0">
      <pane xSplit="3" ySplit="5" topLeftCell="D6" activePane="bottomRight" state="frozen"/>
      <selection pane="topRight" activeCell="D1" sqref="D1"/>
      <selection pane="bottomLeft" activeCell="A6" sqref="A6"/>
      <selection pane="bottomRight"/>
    </sheetView>
  </sheetViews>
  <sheetFormatPr defaultRowHeight="18" customHeight="1"/>
  <cols>
    <col min="1" max="1" width="10.7109375" customWidth="1"/>
    <col min="2" max="2" width="23.7109375" customWidth="1"/>
    <col min="3" max="3" width="35.7109375" customWidth="1"/>
    <col min="4" max="4" width="105.7109375" customWidth="1"/>
    <col min="5" max="5" width="38.7109375" customWidth="1"/>
  </cols>
  <sheetData>
    <row r="1" spans="1:5" ht="18" customHeight="1">
      <c r="A1" s="1" t="s">
        <v>2463</v>
      </c>
      <c r="B1" s="1"/>
      <c r="C1" s="1"/>
      <c r="D1" s="1"/>
      <c r="E1" s="1"/>
    </row>
    <row r="2" spans="1:5" ht="18" customHeight="1">
      <c r="A2" s="2" t="s">
        <v>2464</v>
      </c>
      <c r="B2" s="2"/>
      <c r="C2" s="2"/>
      <c r="D2" s="2"/>
      <c r="E2" s="2"/>
    </row>
    <row r="5" spans="1:5" ht="18" customHeight="1">
      <c r="A5" t="s">
        <v>2497</v>
      </c>
      <c r="B5" t="s">
        <v>2498</v>
      </c>
      <c r="C5" t="s">
        <v>2499</v>
      </c>
      <c r="D5" t="s">
        <v>2500</v>
      </c>
      <c r="E5" t="s">
        <v>2501</v>
      </c>
    </row>
    <row r="6" spans="1:5" ht="118" customHeight="1">
      <c r="A6" s="20">
        <v>1</v>
      </c>
      <c r="B6" s="8" t="s">
        <v>2465</v>
      </c>
      <c r="C6" s="8" t="s">
        <v>2466</v>
      </c>
      <c r="D6" s="8" t="s">
        <v>2467</v>
      </c>
      <c r="E6" s="8" t="s">
        <v>2468</v>
      </c>
    </row>
    <row r="7" spans="1:5" ht="118" customHeight="1">
      <c r="A7" s="20">
        <v>2</v>
      </c>
      <c r="B7" s="8" t="s">
        <v>2469</v>
      </c>
      <c r="C7" s="8" t="s">
        <v>2470</v>
      </c>
      <c r="D7" s="8" t="s">
        <v>2471</v>
      </c>
      <c r="E7" s="8" t="s">
        <v>2472</v>
      </c>
    </row>
    <row r="8" spans="1:5" ht="118" customHeight="1">
      <c r="A8" s="20">
        <v>3</v>
      </c>
      <c r="B8" s="8" t="s">
        <v>2473</v>
      </c>
      <c r="C8" s="8" t="s">
        <v>2474</v>
      </c>
      <c r="D8" s="8" t="s">
        <v>2475</v>
      </c>
      <c r="E8" s="8" t="s">
        <v>2476</v>
      </c>
    </row>
    <row r="9" spans="1:5" ht="118" customHeight="1">
      <c r="A9" s="20">
        <v>4</v>
      </c>
      <c r="B9" s="8" t="s">
        <v>2477</v>
      </c>
      <c r="C9" s="8" t="s">
        <v>2478</v>
      </c>
      <c r="D9" s="8" t="s">
        <v>2479</v>
      </c>
      <c r="E9" s="8" t="s">
        <v>2480</v>
      </c>
    </row>
    <row r="10" spans="1:5" ht="118" customHeight="1">
      <c r="A10" s="20">
        <v>5</v>
      </c>
      <c r="B10" s="8" t="s">
        <v>2481</v>
      </c>
      <c r="C10" s="8" t="s">
        <v>2482</v>
      </c>
      <c r="D10" s="8" t="s">
        <v>2483</v>
      </c>
      <c r="E10" s="8" t="s">
        <v>2484</v>
      </c>
    </row>
    <row r="11" spans="1:5" ht="118" customHeight="1">
      <c r="A11" s="20">
        <v>6</v>
      </c>
      <c r="B11" s="8" t="s">
        <v>2485</v>
      </c>
      <c r="C11" s="8" t="s">
        <v>2486</v>
      </c>
      <c r="D11" s="8" t="s">
        <v>2487</v>
      </c>
      <c r="E11" s="8" t="s">
        <v>2488</v>
      </c>
    </row>
    <row r="12" spans="1:5" ht="118" customHeight="1">
      <c r="A12" s="20">
        <v>7</v>
      </c>
      <c r="B12" s="8" t="s">
        <v>2489</v>
      </c>
      <c r="C12" s="8" t="s">
        <v>2490</v>
      </c>
      <c r="D12" s="8" t="s">
        <v>2491</v>
      </c>
      <c r="E12" s="8" t="s">
        <v>2492</v>
      </c>
    </row>
    <row r="13" spans="1:5" ht="118" customHeight="1">
      <c r="A13" s="20">
        <v>8</v>
      </c>
      <c r="B13" s="8" t="s">
        <v>2493</v>
      </c>
      <c r="C13" s="8" t="s">
        <v>2494</v>
      </c>
      <c r="D13" s="8" t="s">
        <v>2495</v>
      </c>
      <c r="E13" s="8" t="s">
        <v>2496</v>
      </c>
    </row>
  </sheetData>
  <mergeCells count="2">
    <mergeCell ref="A1:E1"/>
    <mergeCell ref="A2:E2"/>
  </mergeCells>
  <pageMargins left="0.35" right="0.35" top="0.55" bottom="0.55" header="0.3" footer="0.3"/>
  <pageSetup fitToHeight="0" orientation="landscape"/>
  <headerFooter>
    <oddFooter>&amp;LNorthstar Community Services — Fabricated Demo&amp;CPage &amp;P of &amp;N&amp;RClose Review Copilot</oddFooter>
  </headerFooter>
  <tableParts count="1">
    <tablePart r:id="rId1"/>
  </tableParts>
</worksheet>
</file>

<file path=xl/worksheets/sheet13.xml><?xml version="1.0" encoding="utf-8"?>
<worksheet xmlns="http://schemas.openxmlformats.org/spreadsheetml/2006/main" xmlns:r="http://schemas.openxmlformats.org/officeDocument/2006/relationships">
  <sheetPr>
    <tabColor rgb="FF7F8C8D"/>
    <pageSetUpPr fitToPage="1"/>
  </sheetPr>
  <dimension ref="A1:H24"/>
  <sheetViews>
    <sheetView showGridLines="0" workbookViewId="0">
      <pane xSplit="2" ySplit="5" topLeftCell="C6" activePane="bottomRight" state="frozen"/>
      <selection pane="topRight" activeCell="C1" sqref="C1"/>
      <selection pane="bottomLeft" activeCell="A6" sqref="A6"/>
      <selection pane="bottomRight"/>
    </sheetView>
  </sheetViews>
  <sheetFormatPr defaultRowHeight="18" customHeight="1"/>
  <cols>
    <col min="1" max="1" width="15.7109375" customWidth="1"/>
    <col min="2" max="2" width="28.7109375" customWidth="1"/>
    <col min="3" max="3" width="22.7109375" customWidth="1"/>
    <col min="4" max="4" width="16.7109375" customWidth="1"/>
    <col min="5" max="5" width="15.7109375" customWidth="1"/>
    <col min="6" max="6" width="23.7109375" customWidth="1"/>
    <col min="7" max="7" width="55.7109375" customWidth="1"/>
    <col min="8" max="8" width="45.7109375" customWidth="1"/>
  </cols>
  <sheetData>
    <row r="1" spans="1:8" ht="18" customHeight="1">
      <c r="A1" s="1" t="s">
        <v>2502</v>
      </c>
      <c r="B1" s="1"/>
      <c r="C1" s="1"/>
      <c r="D1" s="1"/>
      <c r="E1" s="1"/>
      <c r="F1" s="1"/>
      <c r="G1" s="1"/>
      <c r="H1" s="1"/>
    </row>
    <row r="2" spans="1:8" ht="18" customHeight="1">
      <c r="A2" s="2" t="s">
        <v>2503</v>
      </c>
      <c r="B2" s="2"/>
      <c r="C2" s="2"/>
      <c r="D2" s="2"/>
      <c r="E2" s="2"/>
      <c r="F2" s="2"/>
      <c r="G2" s="2"/>
      <c r="H2" s="2"/>
    </row>
    <row r="5" spans="1:8" ht="18" customHeight="1">
      <c r="A5" t="s">
        <v>717</v>
      </c>
      <c r="B5" t="s">
        <v>718</v>
      </c>
      <c r="C5" t="s">
        <v>719</v>
      </c>
      <c r="D5" t="s">
        <v>720</v>
      </c>
      <c r="E5" t="s">
        <v>2536</v>
      </c>
      <c r="F5" t="s">
        <v>2331</v>
      </c>
      <c r="G5" t="s">
        <v>2537</v>
      </c>
      <c r="H5" t="s">
        <v>2538</v>
      </c>
    </row>
    <row r="6" spans="1:8" ht="38" customHeight="1">
      <c r="A6" s="8" t="s">
        <v>306</v>
      </c>
      <c r="B6" s="8" t="s">
        <v>307</v>
      </c>
      <c r="C6" s="8" t="s">
        <v>207</v>
      </c>
      <c r="D6" s="8" t="s">
        <v>61</v>
      </c>
      <c r="E6" s="8" t="s">
        <v>2504</v>
      </c>
      <c r="F6" s="8" t="s">
        <v>2325</v>
      </c>
      <c r="G6" s="8" t="s">
        <v>2505</v>
      </c>
      <c r="H6" s="8" t="s">
        <v>2506</v>
      </c>
    </row>
    <row r="7" spans="1:8" ht="38" customHeight="1">
      <c r="A7" s="8" t="s">
        <v>219</v>
      </c>
      <c r="B7" s="8" t="s">
        <v>220</v>
      </c>
      <c r="C7" s="8" t="s">
        <v>207</v>
      </c>
      <c r="D7" s="8" t="s">
        <v>61</v>
      </c>
      <c r="E7" s="8" t="s">
        <v>2504</v>
      </c>
      <c r="F7" s="8" t="s">
        <v>2325</v>
      </c>
      <c r="G7" s="8" t="s">
        <v>2505</v>
      </c>
      <c r="H7" s="8" t="s">
        <v>2507</v>
      </c>
    </row>
    <row r="8" spans="1:8" ht="38" customHeight="1">
      <c r="A8" s="8" t="s">
        <v>71</v>
      </c>
      <c r="B8" s="8" t="s">
        <v>72</v>
      </c>
      <c r="C8" s="8" t="s">
        <v>73</v>
      </c>
      <c r="D8" s="8" t="s">
        <v>61</v>
      </c>
      <c r="E8" s="8" t="s">
        <v>2504</v>
      </c>
      <c r="F8" s="8" t="s">
        <v>2327</v>
      </c>
      <c r="G8" s="8" t="s">
        <v>2508</v>
      </c>
      <c r="H8" s="8" t="s">
        <v>2509</v>
      </c>
    </row>
    <row r="9" spans="1:8" ht="38" customHeight="1">
      <c r="A9" s="8" t="s">
        <v>263</v>
      </c>
      <c r="B9" s="8" t="s">
        <v>264</v>
      </c>
      <c r="C9" s="8" t="s">
        <v>265</v>
      </c>
      <c r="D9" s="8" t="s">
        <v>61</v>
      </c>
      <c r="E9" s="8" t="s">
        <v>2504</v>
      </c>
      <c r="F9" s="8" t="s">
        <v>265</v>
      </c>
      <c r="G9" s="8" t="s">
        <v>2510</v>
      </c>
      <c r="H9" s="8" t="s">
        <v>2511</v>
      </c>
    </row>
    <row r="10" spans="1:8" ht="38" customHeight="1">
      <c r="A10" s="8" t="s">
        <v>92</v>
      </c>
      <c r="B10" s="8" t="s">
        <v>93</v>
      </c>
      <c r="C10" s="8" t="s">
        <v>93</v>
      </c>
      <c r="D10" s="8" t="s">
        <v>61</v>
      </c>
      <c r="E10" s="8" t="s">
        <v>2504</v>
      </c>
      <c r="F10" s="8" t="s">
        <v>154</v>
      </c>
      <c r="G10" s="8" t="s">
        <v>2512</v>
      </c>
      <c r="H10" s="8" t="s">
        <v>2513</v>
      </c>
    </row>
    <row r="11" spans="1:8" ht="38" customHeight="1">
      <c r="A11" s="8" t="s">
        <v>58</v>
      </c>
      <c r="B11" s="8" t="s">
        <v>59</v>
      </c>
      <c r="C11" s="8" t="s">
        <v>60</v>
      </c>
      <c r="D11" s="8" t="s">
        <v>61</v>
      </c>
      <c r="E11" s="8" t="s">
        <v>2504</v>
      </c>
      <c r="F11" s="8" t="s">
        <v>154</v>
      </c>
      <c r="G11" s="8" t="s">
        <v>2514</v>
      </c>
      <c r="H11" s="8" t="s">
        <v>2515</v>
      </c>
    </row>
    <row r="12" spans="1:8" ht="38" customHeight="1">
      <c r="A12" s="8" t="s">
        <v>107</v>
      </c>
      <c r="B12" s="8" t="s">
        <v>108</v>
      </c>
      <c r="C12" s="8" t="s">
        <v>109</v>
      </c>
      <c r="D12" s="8" t="s">
        <v>61</v>
      </c>
      <c r="E12" s="8" t="s">
        <v>2504</v>
      </c>
      <c r="F12" s="8" t="s">
        <v>2329</v>
      </c>
      <c r="G12" s="8" t="s">
        <v>2505</v>
      </c>
      <c r="H12" s="8" t="s">
        <v>2516</v>
      </c>
    </row>
    <row r="13" spans="1:8" ht="38" customHeight="1">
      <c r="A13" s="8" t="s">
        <v>121</v>
      </c>
      <c r="B13" s="8" t="s">
        <v>122</v>
      </c>
      <c r="C13" s="8" t="s">
        <v>101</v>
      </c>
      <c r="D13" s="8" t="s">
        <v>61</v>
      </c>
      <c r="E13" s="8" t="s">
        <v>2504</v>
      </c>
      <c r="F13" s="8" t="s">
        <v>265</v>
      </c>
      <c r="G13" s="8" t="s">
        <v>2505</v>
      </c>
      <c r="H13" s="8" t="s">
        <v>2517</v>
      </c>
    </row>
    <row r="14" spans="1:8" ht="38" customHeight="1">
      <c r="A14" s="8" t="s">
        <v>253</v>
      </c>
      <c r="B14" s="8" t="s">
        <v>254</v>
      </c>
      <c r="C14" s="8" t="s">
        <v>101</v>
      </c>
      <c r="D14" s="8" t="s">
        <v>61</v>
      </c>
      <c r="E14" s="8" t="s">
        <v>2504</v>
      </c>
      <c r="F14" s="8" t="s">
        <v>265</v>
      </c>
      <c r="G14" s="8" t="s">
        <v>2505</v>
      </c>
      <c r="H14" s="8" t="s">
        <v>2518</v>
      </c>
    </row>
    <row r="15" spans="1:8" ht="38" customHeight="1">
      <c r="A15" s="8" t="s">
        <v>79</v>
      </c>
      <c r="B15" s="8" t="s">
        <v>80</v>
      </c>
      <c r="C15" s="8" t="s">
        <v>81</v>
      </c>
      <c r="D15" s="8" t="s">
        <v>61</v>
      </c>
      <c r="E15" s="8" t="s">
        <v>2504</v>
      </c>
      <c r="F15" s="8" t="s">
        <v>265</v>
      </c>
      <c r="G15" s="8" t="s">
        <v>2519</v>
      </c>
      <c r="H15" s="8" t="s">
        <v>2520</v>
      </c>
    </row>
    <row r="16" spans="1:8" ht="38" customHeight="1">
      <c r="A16" s="8" t="s">
        <v>99</v>
      </c>
      <c r="B16" s="8" t="s">
        <v>100</v>
      </c>
      <c r="C16" s="8" t="s">
        <v>101</v>
      </c>
      <c r="D16" s="8" t="s">
        <v>61</v>
      </c>
      <c r="E16" s="8" t="s">
        <v>2504</v>
      </c>
      <c r="F16" s="8" t="s">
        <v>265</v>
      </c>
      <c r="G16" s="8" t="s">
        <v>2505</v>
      </c>
      <c r="H16" s="8" t="s">
        <v>2521</v>
      </c>
    </row>
    <row r="17" spans="1:8" ht="38" customHeight="1">
      <c r="A17" s="8" t="s">
        <v>170</v>
      </c>
      <c r="B17" s="8" t="s">
        <v>171</v>
      </c>
      <c r="C17" s="8" t="s">
        <v>172</v>
      </c>
      <c r="D17" s="8" t="s">
        <v>61</v>
      </c>
      <c r="E17" s="8" t="s">
        <v>2504</v>
      </c>
      <c r="F17" s="8" t="s">
        <v>172</v>
      </c>
      <c r="G17" s="8" t="s">
        <v>2505</v>
      </c>
      <c r="H17" s="8" t="s">
        <v>2522</v>
      </c>
    </row>
    <row r="18" spans="1:8" ht="38" customHeight="1">
      <c r="A18" s="8" t="s">
        <v>205</v>
      </c>
      <c r="B18" s="8" t="s">
        <v>206</v>
      </c>
      <c r="C18" s="8" t="s">
        <v>207</v>
      </c>
      <c r="D18" s="8" t="s">
        <v>61</v>
      </c>
      <c r="E18" s="8" t="s">
        <v>2504</v>
      </c>
      <c r="F18" s="8" t="s">
        <v>2325</v>
      </c>
      <c r="G18" s="8" t="s">
        <v>2505</v>
      </c>
      <c r="H18" s="8" t="s">
        <v>2523</v>
      </c>
    </row>
    <row r="19" spans="1:8" ht="38" customHeight="1">
      <c r="A19" s="8" t="s">
        <v>136</v>
      </c>
      <c r="B19" s="8" t="s">
        <v>137</v>
      </c>
      <c r="C19" s="8" t="s">
        <v>73</v>
      </c>
      <c r="D19" s="8" t="s">
        <v>61</v>
      </c>
      <c r="E19" s="8" t="s">
        <v>2504</v>
      </c>
      <c r="F19" s="8" t="s">
        <v>2327</v>
      </c>
      <c r="G19" s="8" t="s">
        <v>2524</v>
      </c>
      <c r="H19" s="8" t="s">
        <v>2525</v>
      </c>
    </row>
    <row r="20" spans="1:8" ht="38" customHeight="1">
      <c r="A20" s="8" t="s">
        <v>152</v>
      </c>
      <c r="B20" s="8" t="s">
        <v>153</v>
      </c>
      <c r="C20" s="8" t="s">
        <v>154</v>
      </c>
      <c r="D20" s="8" t="s">
        <v>61</v>
      </c>
      <c r="E20" s="8" t="s">
        <v>2504</v>
      </c>
      <c r="F20" s="8" t="s">
        <v>154</v>
      </c>
      <c r="G20" s="8" t="s">
        <v>2505</v>
      </c>
      <c r="H20" s="8" t="s">
        <v>2526</v>
      </c>
    </row>
    <row r="21" spans="1:8" ht="38" customHeight="1">
      <c r="A21" s="8" t="s">
        <v>128</v>
      </c>
      <c r="B21" s="8" t="s">
        <v>129</v>
      </c>
      <c r="C21" s="8" t="s">
        <v>130</v>
      </c>
      <c r="D21" s="8" t="s">
        <v>61</v>
      </c>
      <c r="E21" s="8" t="s">
        <v>2504</v>
      </c>
      <c r="F21" s="8" t="s">
        <v>154</v>
      </c>
      <c r="G21" s="8" t="s">
        <v>2527</v>
      </c>
      <c r="H21" s="8" t="s">
        <v>2528</v>
      </c>
    </row>
    <row r="22" spans="1:8" ht="38" customHeight="1">
      <c r="A22" s="8" t="s">
        <v>639</v>
      </c>
      <c r="B22" s="8" t="s">
        <v>640</v>
      </c>
      <c r="C22" s="8" t="s">
        <v>641</v>
      </c>
      <c r="D22" s="8" t="s">
        <v>631</v>
      </c>
      <c r="E22" s="8" t="s">
        <v>2529</v>
      </c>
      <c r="F22" s="8" t="s">
        <v>2330</v>
      </c>
      <c r="G22" s="8" t="s">
        <v>2530</v>
      </c>
      <c r="H22" s="8" t="s">
        <v>2531</v>
      </c>
    </row>
    <row r="23" spans="1:8" ht="38" customHeight="1">
      <c r="A23" s="8" t="s">
        <v>651</v>
      </c>
      <c r="B23" s="8" t="s">
        <v>652</v>
      </c>
      <c r="C23" s="8" t="s">
        <v>653</v>
      </c>
      <c r="D23" s="8" t="s">
        <v>631</v>
      </c>
      <c r="E23" s="8" t="s">
        <v>2529</v>
      </c>
      <c r="F23" s="8" t="s">
        <v>2330</v>
      </c>
      <c r="G23" s="8" t="s">
        <v>2532</v>
      </c>
      <c r="H23" s="8" t="s">
        <v>2533</v>
      </c>
    </row>
    <row r="24" spans="1:8" ht="38" customHeight="1">
      <c r="A24" s="8" t="s">
        <v>628</v>
      </c>
      <c r="B24" s="8" t="s">
        <v>629</v>
      </c>
      <c r="C24" s="8" t="s">
        <v>630</v>
      </c>
      <c r="D24" s="8" t="s">
        <v>631</v>
      </c>
      <c r="E24" s="8" t="s">
        <v>2529</v>
      </c>
      <c r="F24" s="8" t="s">
        <v>154</v>
      </c>
      <c r="G24" s="8" t="s">
        <v>2534</v>
      </c>
      <c r="H24" s="8" t="s">
        <v>2535</v>
      </c>
    </row>
  </sheetData>
  <mergeCells count="2">
    <mergeCell ref="A1:H1"/>
    <mergeCell ref="A2:H2"/>
  </mergeCells>
  <pageMargins left="0.35" right="0.35" top="0.55" bottom="0.55" header="0.3" footer="0.3"/>
  <pageSetup fitToHeight="0" orientation="landscape"/>
  <headerFooter>
    <oddFooter>&amp;LNorthstar Community Services — Fabricated Demo&amp;CPage &amp;P of &amp;N&amp;RClose Review Copilot</oddFooter>
  </headerFooter>
  <tableParts count="1">
    <tablePart r:id="rId1"/>
  </tableParts>
</worksheet>
</file>

<file path=xl/worksheets/sheet2.xml><?xml version="1.0" encoding="utf-8"?>
<worksheet xmlns="http://schemas.openxmlformats.org/spreadsheetml/2006/main" xmlns:r="http://schemas.openxmlformats.org/officeDocument/2006/relationships">
  <sheetPr>
    <tabColor rgb="FF2F75B5"/>
    <pageSetUpPr fitToPage="1"/>
  </sheetPr>
  <dimension ref="A1:Q166"/>
  <sheetViews>
    <sheetView showGridLines="0" workbookViewId="0">
      <pane xSplit="6" ySplit="6" topLeftCell="G7" activePane="bottomRight" state="frozen"/>
      <selection pane="topRight" activeCell="G1" sqref="G1"/>
      <selection pane="bottomLeft" activeCell="A7" sqref="A7"/>
      <selection pane="bottomRight"/>
    </sheetView>
  </sheetViews>
  <sheetFormatPr defaultRowHeight="18" customHeight="1"/>
  <cols>
    <col min="1" max="1" width="11.7109375" customWidth="1"/>
    <col min="2" max="2" width="15.7109375" customWidth="1"/>
    <col min="3" max="3" width="14.7109375" customWidth="1"/>
    <col min="4" max="4" width="23.7109375" customWidth="1"/>
    <col min="5" max="5" width="13.7109375" customWidth="1"/>
    <col min="6" max="6" width="14.7109375" customWidth="1"/>
    <col min="7" max="7" width="27.7109375" customWidth="1"/>
    <col min="8" max="8" width="22.7109375" customWidth="1"/>
    <col min="9" max="9" width="15.7109375" customWidth="1"/>
    <col min="10" max="10" width="28.7109375" customWidth="1"/>
    <col min="11" max="11" width="22.7109375" customWidth="1"/>
    <col min="12" max="12" width="38.7109375" customWidth="1"/>
    <col min="13" max="13" width="18.7109375" customWidth="1"/>
    <col min="14" max="14" width="15.7109375" customWidth="1"/>
    <col min="15" max="17" width="18.7109375" customWidth="1"/>
  </cols>
  <sheetData>
    <row r="1" spans="1:17" ht="18" customHeight="1">
      <c r="A1" s="1" t="s">
        <v>52</v>
      </c>
      <c r="B1" s="1"/>
      <c r="C1" s="1"/>
      <c r="D1" s="1"/>
      <c r="E1" s="1"/>
      <c r="F1" s="1"/>
      <c r="G1" s="1"/>
      <c r="H1" s="1"/>
      <c r="I1" s="1"/>
      <c r="J1" s="1"/>
      <c r="K1" s="1"/>
      <c r="L1" s="1"/>
      <c r="M1" s="1"/>
      <c r="N1" s="1"/>
      <c r="O1" s="1"/>
      <c r="P1" s="1"/>
      <c r="Q1" s="1"/>
    </row>
    <row r="2" spans="1:17" ht="18" customHeight="1">
      <c r="A2" s="2" t="s">
        <v>53</v>
      </c>
      <c r="B2" s="2"/>
      <c r="C2" s="2"/>
      <c r="D2" s="2"/>
      <c r="E2" s="2"/>
      <c r="F2" s="2"/>
      <c r="G2" s="2"/>
      <c r="H2" s="2"/>
      <c r="I2" s="2"/>
      <c r="J2" s="2"/>
      <c r="K2" s="2"/>
      <c r="L2" s="2"/>
      <c r="M2" s="2"/>
      <c r="N2" s="2"/>
      <c r="O2" s="2"/>
      <c r="P2" s="2"/>
      <c r="Q2" s="2"/>
    </row>
    <row r="4" spans="1:17" ht="18" customHeight="1">
      <c r="A4" s="3" t="s">
        <v>54</v>
      </c>
      <c r="B4" s="3"/>
      <c r="C4" s="3"/>
      <c r="D4" s="3"/>
      <c r="E4" s="3"/>
      <c r="F4" s="3"/>
      <c r="G4" s="3"/>
      <c r="H4" s="3"/>
      <c r="I4" s="3"/>
      <c r="J4" s="3"/>
      <c r="K4" s="3"/>
      <c r="L4" s="3"/>
      <c r="M4" s="3"/>
      <c r="N4" s="3"/>
      <c r="O4" s="3"/>
      <c r="P4" s="3"/>
      <c r="Q4" s="3"/>
    </row>
    <row r="6" spans="1:17" ht="18" customHeight="1">
      <c r="A6" t="s">
        <v>712</v>
      </c>
      <c r="B6" t="s">
        <v>713</v>
      </c>
      <c r="C6" t="s">
        <v>714</v>
      </c>
      <c r="D6" t="s">
        <v>715</v>
      </c>
      <c r="E6" t="s">
        <v>716</v>
      </c>
      <c r="F6" t="s">
        <v>717</v>
      </c>
      <c r="G6" t="s">
        <v>718</v>
      </c>
      <c r="H6" t="s">
        <v>719</v>
      </c>
      <c r="I6" t="s">
        <v>720</v>
      </c>
      <c r="J6" t="s">
        <v>721</v>
      </c>
      <c r="K6" t="s">
        <v>722</v>
      </c>
      <c r="L6" t="s">
        <v>723</v>
      </c>
      <c r="M6" t="s">
        <v>724</v>
      </c>
      <c r="N6" t="s">
        <v>725</v>
      </c>
      <c r="O6" t="s">
        <v>726</v>
      </c>
      <c r="P6" t="s">
        <v>727</v>
      </c>
      <c r="Q6" t="s">
        <v>728</v>
      </c>
    </row>
    <row r="7" spans="1:17" ht="18" customHeight="1">
      <c r="A7" t="s">
        <v>55</v>
      </c>
      <c r="B7" t="s">
        <v>56</v>
      </c>
      <c r="C7" s="12">
        <v>46174</v>
      </c>
      <c r="D7" s="13">
        <v>46174.38263888889</v>
      </c>
      <c r="E7" t="s">
        <v>57</v>
      </c>
      <c r="F7" t="s">
        <v>58</v>
      </c>
      <c r="G7" t="s">
        <v>59</v>
      </c>
      <c r="H7" t="s">
        <v>60</v>
      </c>
      <c r="I7" t="s">
        <v>61</v>
      </c>
      <c r="J7" t="s">
        <v>62</v>
      </c>
      <c r="K7" t="s">
        <v>63</v>
      </c>
      <c r="L7" t="s">
        <v>64</v>
      </c>
      <c r="M7" t="s">
        <v>65</v>
      </c>
      <c r="N7" s="14">
        <v>24000</v>
      </c>
      <c r="O7" t="s">
        <v>66</v>
      </c>
      <c r="P7" t="s">
        <v>67</v>
      </c>
      <c r="Q7" t="s">
        <v>68</v>
      </c>
    </row>
    <row r="8" spans="1:17" ht="18" customHeight="1">
      <c r="A8" t="s">
        <v>69</v>
      </c>
      <c r="B8" t="s">
        <v>70</v>
      </c>
      <c r="C8" s="12">
        <v>46174</v>
      </c>
      <c r="D8" s="13">
        <v>46174.3875</v>
      </c>
      <c r="E8" t="s">
        <v>57</v>
      </c>
      <c r="F8" t="s">
        <v>71</v>
      </c>
      <c r="G8" t="s">
        <v>72</v>
      </c>
      <c r="H8" t="s">
        <v>73</v>
      </c>
      <c r="I8" t="s">
        <v>61</v>
      </c>
      <c r="J8" t="s">
        <v>74</v>
      </c>
      <c r="K8" t="s">
        <v>75</v>
      </c>
      <c r="L8" t="s">
        <v>76</v>
      </c>
      <c r="M8" t="s">
        <v>65</v>
      </c>
      <c r="N8" s="14">
        <v>1571.01</v>
      </c>
      <c r="O8" t="s">
        <v>66</v>
      </c>
      <c r="P8" t="s">
        <v>67</v>
      </c>
      <c r="Q8" t="s">
        <v>68</v>
      </c>
    </row>
    <row r="9" spans="1:17" ht="18" customHeight="1">
      <c r="A9" t="s">
        <v>77</v>
      </c>
      <c r="B9" t="s">
        <v>78</v>
      </c>
      <c r="C9" s="12">
        <v>46174</v>
      </c>
      <c r="D9" s="13">
        <v>46174.4</v>
      </c>
      <c r="E9" t="s">
        <v>57</v>
      </c>
      <c r="F9" t="s">
        <v>79</v>
      </c>
      <c r="G9" t="s">
        <v>80</v>
      </c>
      <c r="H9" t="s">
        <v>81</v>
      </c>
      <c r="I9" t="s">
        <v>61</v>
      </c>
      <c r="J9" t="s">
        <v>82</v>
      </c>
      <c r="K9" t="s">
        <v>83</v>
      </c>
      <c r="L9" t="s">
        <v>84</v>
      </c>
      <c r="M9" t="s">
        <v>65</v>
      </c>
      <c r="N9" s="14">
        <v>1001.68</v>
      </c>
      <c r="O9" t="s">
        <v>66</v>
      </c>
      <c r="P9" t="s">
        <v>85</v>
      </c>
      <c r="Q9" t="s">
        <v>68</v>
      </c>
    </row>
    <row r="10" spans="1:17" ht="18" customHeight="1">
      <c r="A10" t="s">
        <v>86</v>
      </c>
      <c r="B10" t="s">
        <v>87</v>
      </c>
      <c r="C10" s="12">
        <v>46174</v>
      </c>
      <c r="D10" s="13">
        <v>46174.41180555556</v>
      </c>
      <c r="E10" t="s">
        <v>57</v>
      </c>
      <c r="F10" t="s">
        <v>58</v>
      </c>
      <c r="G10" t="s">
        <v>59</v>
      </c>
      <c r="H10" t="s">
        <v>60</v>
      </c>
      <c r="I10" t="s">
        <v>61</v>
      </c>
      <c r="J10" t="s">
        <v>62</v>
      </c>
      <c r="K10" t="s">
        <v>88</v>
      </c>
      <c r="L10" t="s">
        <v>89</v>
      </c>
      <c r="M10" t="s">
        <v>65</v>
      </c>
      <c r="N10" s="14">
        <v>1120.98</v>
      </c>
      <c r="O10" t="s">
        <v>66</v>
      </c>
      <c r="P10" t="s">
        <v>85</v>
      </c>
      <c r="Q10" t="s">
        <v>68</v>
      </c>
    </row>
    <row r="11" spans="1:17" ht="18" customHeight="1">
      <c r="A11" t="s">
        <v>90</v>
      </c>
      <c r="B11" t="s">
        <v>91</v>
      </c>
      <c r="C11" s="12">
        <v>46174</v>
      </c>
      <c r="D11" s="13">
        <v>46174.47083333333</v>
      </c>
      <c r="E11" t="s">
        <v>57</v>
      </c>
      <c r="F11" t="s">
        <v>92</v>
      </c>
      <c r="G11" t="s">
        <v>93</v>
      </c>
      <c r="H11" t="s">
        <v>93</v>
      </c>
      <c r="I11" t="s">
        <v>61</v>
      </c>
      <c r="J11" t="s">
        <v>94</v>
      </c>
      <c r="K11" t="s">
        <v>95</v>
      </c>
      <c r="L11" t="s">
        <v>96</v>
      </c>
      <c r="M11" t="s">
        <v>65</v>
      </c>
      <c r="N11" s="14">
        <v>1882.67</v>
      </c>
      <c r="O11" t="s">
        <v>66</v>
      </c>
      <c r="P11" t="s">
        <v>67</v>
      </c>
      <c r="Q11" t="s">
        <v>68</v>
      </c>
    </row>
    <row r="12" spans="1:17" ht="18" customHeight="1">
      <c r="A12" t="s">
        <v>97</v>
      </c>
      <c r="B12" t="s">
        <v>98</v>
      </c>
      <c r="C12" s="12">
        <v>46174</v>
      </c>
      <c r="D12" s="13">
        <v>46174.49513888889</v>
      </c>
      <c r="E12" t="s">
        <v>57</v>
      </c>
      <c r="F12" t="s">
        <v>99</v>
      </c>
      <c r="G12" t="s">
        <v>100</v>
      </c>
      <c r="H12" t="s">
        <v>101</v>
      </c>
      <c r="I12" t="s">
        <v>61</v>
      </c>
      <c r="J12" t="s">
        <v>102</v>
      </c>
      <c r="K12" t="s">
        <v>103</v>
      </c>
      <c r="L12" t="s">
        <v>104</v>
      </c>
      <c r="M12" t="s">
        <v>65</v>
      </c>
      <c r="N12" s="14">
        <v>912.8200000000001</v>
      </c>
      <c r="O12" t="s">
        <v>66</v>
      </c>
      <c r="P12" t="s">
        <v>85</v>
      </c>
      <c r="Q12" t="s">
        <v>68</v>
      </c>
    </row>
    <row r="13" spans="1:17" ht="18" customHeight="1">
      <c r="A13" t="s">
        <v>105</v>
      </c>
      <c r="B13" t="s">
        <v>106</v>
      </c>
      <c r="C13" s="12">
        <v>46174</v>
      </c>
      <c r="D13" s="13">
        <v>46174.68541666667</v>
      </c>
      <c r="E13" t="s">
        <v>57</v>
      </c>
      <c r="F13" t="s">
        <v>107</v>
      </c>
      <c r="G13" t="s">
        <v>108</v>
      </c>
      <c r="H13" t="s">
        <v>109</v>
      </c>
      <c r="I13" t="s">
        <v>61</v>
      </c>
      <c r="J13" t="s">
        <v>110</v>
      </c>
      <c r="K13" t="s">
        <v>111</v>
      </c>
      <c r="L13" t="s">
        <v>112</v>
      </c>
      <c r="M13" t="s">
        <v>65</v>
      </c>
      <c r="N13" s="14">
        <v>661.63</v>
      </c>
      <c r="O13" t="s">
        <v>66</v>
      </c>
      <c r="P13" t="s">
        <v>85</v>
      </c>
      <c r="Q13" t="s">
        <v>68</v>
      </c>
    </row>
    <row r="14" spans="1:17" ht="18" customHeight="1">
      <c r="A14" t="s">
        <v>113</v>
      </c>
      <c r="B14" t="s">
        <v>114</v>
      </c>
      <c r="C14" s="12">
        <v>46175</v>
      </c>
      <c r="D14" s="13">
        <v>46175.40555555555</v>
      </c>
      <c r="E14" t="s">
        <v>115</v>
      </c>
      <c r="F14" t="s">
        <v>71</v>
      </c>
      <c r="G14" t="s">
        <v>72</v>
      </c>
      <c r="H14" t="s">
        <v>73</v>
      </c>
      <c r="I14" t="s">
        <v>61</v>
      </c>
      <c r="J14" t="s">
        <v>116</v>
      </c>
      <c r="K14" t="s">
        <v>117</v>
      </c>
      <c r="L14" t="s">
        <v>118</v>
      </c>
      <c r="M14" t="s">
        <v>65</v>
      </c>
      <c r="N14" s="14">
        <v>1048.08</v>
      </c>
      <c r="O14" t="s">
        <v>66</v>
      </c>
      <c r="P14" t="s">
        <v>85</v>
      </c>
      <c r="Q14" t="s">
        <v>68</v>
      </c>
    </row>
    <row r="15" spans="1:17" ht="18" customHeight="1">
      <c r="A15" t="s">
        <v>119</v>
      </c>
      <c r="B15" t="s">
        <v>120</v>
      </c>
      <c r="C15" s="12">
        <v>46175</v>
      </c>
      <c r="D15" s="13">
        <v>46175.41180555556</v>
      </c>
      <c r="E15" t="s">
        <v>115</v>
      </c>
      <c r="F15" t="s">
        <v>121</v>
      </c>
      <c r="G15" t="s">
        <v>122</v>
      </c>
      <c r="H15" t="s">
        <v>101</v>
      </c>
      <c r="I15" t="s">
        <v>61</v>
      </c>
      <c r="J15" t="s">
        <v>123</v>
      </c>
      <c r="K15" t="s">
        <v>124</v>
      </c>
      <c r="L15" t="s">
        <v>125</v>
      </c>
      <c r="M15" t="s">
        <v>65</v>
      </c>
      <c r="N15" s="14">
        <v>6752.56</v>
      </c>
      <c r="O15" t="s">
        <v>66</v>
      </c>
      <c r="P15" t="s">
        <v>67</v>
      </c>
      <c r="Q15" t="s">
        <v>68</v>
      </c>
    </row>
    <row r="16" spans="1:17" ht="18" customHeight="1">
      <c r="A16" t="s">
        <v>126</v>
      </c>
      <c r="B16" t="s">
        <v>127</v>
      </c>
      <c r="C16" s="12">
        <v>46175</v>
      </c>
      <c r="D16" s="13">
        <v>46175.45347222222</v>
      </c>
      <c r="E16" t="s">
        <v>115</v>
      </c>
      <c r="F16" t="s">
        <v>128</v>
      </c>
      <c r="G16" t="s">
        <v>129</v>
      </c>
      <c r="H16" t="s">
        <v>130</v>
      </c>
      <c r="I16" t="s">
        <v>61</v>
      </c>
      <c r="J16" t="s">
        <v>131</v>
      </c>
      <c r="K16" t="s">
        <v>132</v>
      </c>
      <c r="L16" t="s">
        <v>133</v>
      </c>
      <c r="M16" t="s">
        <v>65</v>
      </c>
      <c r="N16" s="14">
        <v>233.47</v>
      </c>
      <c r="O16" t="s">
        <v>66</v>
      </c>
      <c r="P16" t="s">
        <v>85</v>
      </c>
      <c r="Q16" t="s">
        <v>68</v>
      </c>
    </row>
    <row r="17" spans="1:17" ht="18" customHeight="1">
      <c r="A17" t="s">
        <v>134</v>
      </c>
      <c r="B17" t="s">
        <v>135</v>
      </c>
      <c r="C17" s="12">
        <v>46175</v>
      </c>
      <c r="D17" s="13">
        <v>46175.73333333333</v>
      </c>
      <c r="E17" t="s">
        <v>115</v>
      </c>
      <c r="F17" t="s">
        <v>136</v>
      </c>
      <c r="G17" t="s">
        <v>137</v>
      </c>
      <c r="H17" t="s">
        <v>73</v>
      </c>
      <c r="I17" t="s">
        <v>61</v>
      </c>
      <c r="J17" t="s">
        <v>138</v>
      </c>
      <c r="K17" t="s">
        <v>139</v>
      </c>
      <c r="L17" t="s">
        <v>140</v>
      </c>
      <c r="M17" t="s">
        <v>65</v>
      </c>
      <c r="N17" s="14">
        <v>1063.41</v>
      </c>
      <c r="O17" t="s">
        <v>66</v>
      </c>
      <c r="P17" t="s">
        <v>85</v>
      </c>
      <c r="Q17" t="s">
        <v>68</v>
      </c>
    </row>
    <row r="18" spans="1:17" ht="18" customHeight="1">
      <c r="A18" t="s">
        <v>141</v>
      </c>
      <c r="B18" t="s">
        <v>142</v>
      </c>
      <c r="C18" s="12">
        <v>46176</v>
      </c>
      <c r="D18" s="13">
        <v>46176.37847222222</v>
      </c>
      <c r="E18" t="s">
        <v>143</v>
      </c>
      <c r="F18" t="s">
        <v>58</v>
      </c>
      <c r="G18" t="s">
        <v>59</v>
      </c>
      <c r="H18" t="s">
        <v>60</v>
      </c>
      <c r="I18" t="s">
        <v>61</v>
      </c>
      <c r="J18" t="s">
        <v>144</v>
      </c>
      <c r="K18" t="s">
        <v>145</v>
      </c>
      <c r="L18" t="s">
        <v>89</v>
      </c>
      <c r="M18" t="s">
        <v>65</v>
      </c>
      <c r="N18" s="14">
        <v>632.11</v>
      </c>
      <c r="O18" t="s">
        <v>66</v>
      </c>
      <c r="P18" t="s">
        <v>67</v>
      </c>
      <c r="Q18" t="s">
        <v>68</v>
      </c>
    </row>
    <row r="19" spans="1:17" ht="18" customHeight="1">
      <c r="A19" t="s">
        <v>146</v>
      </c>
      <c r="B19" t="s">
        <v>147</v>
      </c>
      <c r="C19" s="12">
        <v>46176</v>
      </c>
      <c r="D19" s="13">
        <v>46176.56041666667</v>
      </c>
      <c r="E19" t="s">
        <v>143</v>
      </c>
      <c r="F19" t="s">
        <v>121</v>
      </c>
      <c r="G19" t="s">
        <v>122</v>
      </c>
      <c r="H19" t="s">
        <v>101</v>
      </c>
      <c r="I19" t="s">
        <v>61</v>
      </c>
      <c r="J19" t="s">
        <v>123</v>
      </c>
      <c r="K19" t="s">
        <v>148</v>
      </c>
      <c r="L19" t="s">
        <v>149</v>
      </c>
      <c r="M19" t="s">
        <v>65</v>
      </c>
      <c r="N19" s="14">
        <v>7338.79</v>
      </c>
      <c r="O19" t="s">
        <v>66</v>
      </c>
      <c r="P19" t="s">
        <v>85</v>
      </c>
      <c r="Q19" t="s">
        <v>68</v>
      </c>
    </row>
    <row r="20" spans="1:17" ht="18" customHeight="1">
      <c r="A20" t="s">
        <v>150</v>
      </c>
      <c r="B20" t="s">
        <v>151</v>
      </c>
      <c r="C20" s="12">
        <v>46176</v>
      </c>
      <c r="D20" s="13">
        <v>46176.67916666667</v>
      </c>
      <c r="E20" t="s">
        <v>143</v>
      </c>
      <c r="F20" t="s">
        <v>152</v>
      </c>
      <c r="G20" t="s">
        <v>153</v>
      </c>
      <c r="H20" t="s">
        <v>154</v>
      </c>
      <c r="I20" t="s">
        <v>61</v>
      </c>
      <c r="J20" t="s">
        <v>155</v>
      </c>
      <c r="K20" t="s">
        <v>156</v>
      </c>
      <c r="L20" t="s">
        <v>157</v>
      </c>
      <c r="M20" t="s">
        <v>65</v>
      </c>
      <c r="N20" s="14">
        <v>248.19</v>
      </c>
      <c r="O20" t="s">
        <v>66</v>
      </c>
      <c r="P20" t="s">
        <v>67</v>
      </c>
      <c r="Q20" t="s">
        <v>68</v>
      </c>
    </row>
    <row r="21" spans="1:17" ht="18" customHeight="1">
      <c r="A21" t="s">
        <v>158</v>
      </c>
      <c r="B21" t="s">
        <v>159</v>
      </c>
      <c r="C21" s="12">
        <v>46176</v>
      </c>
      <c r="D21" s="13">
        <v>46176.73888888889</v>
      </c>
      <c r="E21" t="s">
        <v>143</v>
      </c>
      <c r="F21" t="s">
        <v>128</v>
      </c>
      <c r="G21" t="s">
        <v>129</v>
      </c>
      <c r="H21" t="s">
        <v>130</v>
      </c>
      <c r="I21" t="s">
        <v>61</v>
      </c>
      <c r="J21" t="s">
        <v>160</v>
      </c>
      <c r="K21" t="s">
        <v>161</v>
      </c>
      <c r="L21" t="s">
        <v>162</v>
      </c>
      <c r="M21" t="s">
        <v>65</v>
      </c>
      <c r="N21" s="14">
        <v>246.55</v>
      </c>
      <c r="O21" t="s">
        <v>66</v>
      </c>
      <c r="P21" t="s">
        <v>67</v>
      </c>
      <c r="Q21" t="s">
        <v>68</v>
      </c>
    </row>
    <row r="22" spans="1:17" ht="18" customHeight="1">
      <c r="A22" t="s">
        <v>163</v>
      </c>
      <c r="B22" t="s">
        <v>164</v>
      </c>
      <c r="C22" s="12">
        <v>46177</v>
      </c>
      <c r="D22" s="13">
        <v>46177.3875</v>
      </c>
      <c r="E22" t="s">
        <v>165</v>
      </c>
      <c r="F22" t="s">
        <v>71</v>
      </c>
      <c r="G22" t="s">
        <v>72</v>
      </c>
      <c r="H22" t="s">
        <v>73</v>
      </c>
      <c r="I22" t="s">
        <v>61</v>
      </c>
      <c r="J22" t="s">
        <v>166</v>
      </c>
      <c r="K22" t="s">
        <v>167</v>
      </c>
      <c r="L22" t="s">
        <v>76</v>
      </c>
      <c r="M22" t="s">
        <v>65</v>
      </c>
      <c r="N22" s="14">
        <v>1018.35</v>
      </c>
      <c r="O22" t="s">
        <v>66</v>
      </c>
      <c r="P22" t="s">
        <v>85</v>
      </c>
      <c r="Q22" t="s">
        <v>68</v>
      </c>
    </row>
    <row r="23" spans="1:17" ht="18" customHeight="1">
      <c r="A23" t="s">
        <v>168</v>
      </c>
      <c r="B23" t="s">
        <v>169</v>
      </c>
      <c r="C23" s="12">
        <v>46177</v>
      </c>
      <c r="D23" s="13">
        <v>46177.42916666667</v>
      </c>
      <c r="E23" t="s">
        <v>165</v>
      </c>
      <c r="F23" t="s">
        <v>170</v>
      </c>
      <c r="G23" t="s">
        <v>171</v>
      </c>
      <c r="H23" t="s">
        <v>172</v>
      </c>
      <c r="I23" t="s">
        <v>61</v>
      </c>
      <c r="J23" t="s">
        <v>173</v>
      </c>
      <c r="K23" t="s">
        <v>174</v>
      </c>
      <c r="L23" t="s">
        <v>175</v>
      </c>
      <c r="M23" t="s">
        <v>65</v>
      </c>
      <c r="N23" s="14">
        <v>1733.92</v>
      </c>
      <c r="O23" t="s">
        <v>66</v>
      </c>
      <c r="P23" t="s">
        <v>85</v>
      </c>
      <c r="Q23" t="s">
        <v>68</v>
      </c>
    </row>
    <row r="24" spans="1:17" ht="18" customHeight="1">
      <c r="A24" t="s">
        <v>176</v>
      </c>
      <c r="B24" t="s">
        <v>177</v>
      </c>
      <c r="C24" s="12">
        <v>46177</v>
      </c>
      <c r="D24" s="13">
        <v>46177.45347222222</v>
      </c>
      <c r="E24" t="s">
        <v>165</v>
      </c>
      <c r="F24" t="s">
        <v>99</v>
      </c>
      <c r="G24" t="s">
        <v>100</v>
      </c>
      <c r="H24" t="s">
        <v>101</v>
      </c>
      <c r="I24" t="s">
        <v>61</v>
      </c>
      <c r="J24" t="s">
        <v>178</v>
      </c>
      <c r="K24" t="s">
        <v>179</v>
      </c>
      <c r="L24" t="s">
        <v>180</v>
      </c>
      <c r="M24" t="s">
        <v>65</v>
      </c>
      <c r="N24" s="14">
        <v>597.15</v>
      </c>
      <c r="O24" t="s">
        <v>66</v>
      </c>
      <c r="P24" t="s">
        <v>67</v>
      </c>
      <c r="Q24" t="s">
        <v>68</v>
      </c>
    </row>
    <row r="25" spans="1:17" ht="18" customHeight="1">
      <c r="A25" t="s">
        <v>181</v>
      </c>
      <c r="B25" t="s">
        <v>182</v>
      </c>
      <c r="C25" s="12">
        <v>46177</v>
      </c>
      <c r="D25" s="13">
        <v>46177.46180555555</v>
      </c>
      <c r="E25" t="s">
        <v>165</v>
      </c>
      <c r="F25" t="s">
        <v>128</v>
      </c>
      <c r="G25" t="s">
        <v>129</v>
      </c>
      <c r="H25" t="s">
        <v>130</v>
      </c>
      <c r="I25" t="s">
        <v>61</v>
      </c>
      <c r="J25" t="s">
        <v>160</v>
      </c>
      <c r="K25" t="s">
        <v>183</v>
      </c>
      <c r="L25" t="s">
        <v>162</v>
      </c>
      <c r="M25" t="s">
        <v>65</v>
      </c>
      <c r="N25" s="14">
        <v>234.41</v>
      </c>
      <c r="O25" t="s">
        <v>66</v>
      </c>
      <c r="P25" t="s">
        <v>67</v>
      </c>
      <c r="Q25" t="s">
        <v>68</v>
      </c>
    </row>
    <row r="26" spans="1:17" ht="18" customHeight="1">
      <c r="A26" t="s">
        <v>184</v>
      </c>
      <c r="B26" t="s">
        <v>185</v>
      </c>
      <c r="C26" s="12">
        <v>46177</v>
      </c>
      <c r="D26" s="13">
        <v>46177.56666666667</v>
      </c>
      <c r="E26" t="s">
        <v>165</v>
      </c>
      <c r="F26" t="s">
        <v>107</v>
      </c>
      <c r="G26" t="s">
        <v>108</v>
      </c>
      <c r="H26" t="s">
        <v>109</v>
      </c>
      <c r="I26" t="s">
        <v>61</v>
      </c>
      <c r="J26" t="s">
        <v>186</v>
      </c>
      <c r="K26" t="s">
        <v>187</v>
      </c>
      <c r="L26" t="s">
        <v>112</v>
      </c>
      <c r="M26" t="s">
        <v>65</v>
      </c>
      <c r="N26" s="14">
        <v>751.88</v>
      </c>
      <c r="O26" t="s">
        <v>66</v>
      </c>
      <c r="P26" t="s">
        <v>85</v>
      </c>
      <c r="Q26" t="s">
        <v>68</v>
      </c>
    </row>
    <row r="27" spans="1:17" ht="18" customHeight="1">
      <c r="A27" t="s">
        <v>188</v>
      </c>
      <c r="B27" t="s">
        <v>189</v>
      </c>
      <c r="C27" s="12">
        <v>46177</v>
      </c>
      <c r="D27" s="13">
        <v>46177.59583333333</v>
      </c>
      <c r="E27" t="s">
        <v>165</v>
      </c>
      <c r="F27" t="s">
        <v>99</v>
      </c>
      <c r="G27" t="s">
        <v>100</v>
      </c>
      <c r="H27" t="s">
        <v>101</v>
      </c>
      <c r="I27" t="s">
        <v>61</v>
      </c>
      <c r="J27" t="s">
        <v>178</v>
      </c>
      <c r="K27" t="s">
        <v>190</v>
      </c>
      <c r="L27" t="s">
        <v>180</v>
      </c>
      <c r="M27" t="s">
        <v>65</v>
      </c>
      <c r="N27" s="14">
        <v>615.25</v>
      </c>
      <c r="O27" t="s">
        <v>66</v>
      </c>
      <c r="P27" t="s">
        <v>85</v>
      </c>
      <c r="Q27" t="s">
        <v>68</v>
      </c>
    </row>
    <row r="28" spans="1:17" ht="18" customHeight="1">
      <c r="A28" t="s">
        <v>191</v>
      </c>
      <c r="B28" t="s">
        <v>192</v>
      </c>
      <c r="C28" s="12">
        <v>46177</v>
      </c>
      <c r="D28" s="13">
        <v>46177.61388888889</v>
      </c>
      <c r="E28" t="s">
        <v>165</v>
      </c>
      <c r="F28" t="s">
        <v>170</v>
      </c>
      <c r="G28" t="s">
        <v>171</v>
      </c>
      <c r="H28" t="s">
        <v>172</v>
      </c>
      <c r="I28" t="s">
        <v>61</v>
      </c>
      <c r="J28" t="s">
        <v>193</v>
      </c>
      <c r="K28" t="s">
        <v>194</v>
      </c>
      <c r="L28" t="s">
        <v>195</v>
      </c>
      <c r="M28" t="s">
        <v>65</v>
      </c>
      <c r="N28" s="14">
        <v>1789</v>
      </c>
      <c r="O28" t="s">
        <v>66</v>
      </c>
      <c r="P28" t="s">
        <v>85</v>
      </c>
      <c r="Q28" t="s">
        <v>68</v>
      </c>
    </row>
    <row r="29" spans="1:17" ht="18" customHeight="1">
      <c r="A29" t="s">
        <v>196</v>
      </c>
      <c r="B29" t="s">
        <v>197</v>
      </c>
      <c r="C29" s="12">
        <v>46177</v>
      </c>
      <c r="D29" s="13">
        <v>46177.62847222222</v>
      </c>
      <c r="E29" t="s">
        <v>165</v>
      </c>
      <c r="F29" t="s">
        <v>136</v>
      </c>
      <c r="G29" t="s">
        <v>137</v>
      </c>
      <c r="H29" t="s">
        <v>73</v>
      </c>
      <c r="I29" t="s">
        <v>61</v>
      </c>
      <c r="J29" t="s">
        <v>138</v>
      </c>
      <c r="K29" t="s">
        <v>198</v>
      </c>
      <c r="L29" t="s">
        <v>140</v>
      </c>
      <c r="M29" t="s">
        <v>65</v>
      </c>
      <c r="N29" s="14">
        <v>895.97</v>
      </c>
      <c r="O29" t="s">
        <v>66</v>
      </c>
      <c r="P29" t="s">
        <v>67</v>
      </c>
      <c r="Q29" t="s">
        <v>68</v>
      </c>
    </row>
    <row r="30" spans="1:17" ht="18" customHeight="1">
      <c r="A30" t="s">
        <v>199</v>
      </c>
      <c r="B30" t="s">
        <v>200</v>
      </c>
      <c r="C30" s="12">
        <v>46177</v>
      </c>
      <c r="D30" s="13">
        <v>46177.69722222222</v>
      </c>
      <c r="E30" t="s">
        <v>165</v>
      </c>
      <c r="F30" t="s">
        <v>107</v>
      </c>
      <c r="G30" t="s">
        <v>108</v>
      </c>
      <c r="H30" t="s">
        <v>109</v>
      </c>
      <c r="I30" t="s">
        <v>61</v>
      </c>
      <c r="J30" t="s">
        <v>110</v>
      </c>
      <c r="K30" t="s">
        <v>201</v>
      </c>
      <c r="L30" t="s">
        <v>112</v>
      </c>
      <c r="M30" t="s">
        <v>65</v>
      </c>
      <c r="N30" s="14">
        <v>766.39</v>
      </c>
      <c r="O30" t="s">
        <v>66</v>
      </c>
      <c r="P30" t="s">
        <v>85</v>
      </c>
      <c r="Q30" t="s">
        <v>68</v>
      </c>
    </row>
    <row r="31" spans="1:17" ht="18" customHeight="1">
      <c r="A31" t="s">
        <v>202</v>
      </c>
      <c r="B31" t="s">
        <v>203</v>
      </c>
      <c r="C31" s="12">
        <v>46178</v>
      </c>
      <c r="D31" s="13">
        <v>46178.36388888889</v>
      </c>
      <c r="E31" t="s">
        <v>204</v>
      </c>
      <c r="F31" t="s">
        <v>205</v>
      </c>
      <c r="G31" t="s">
        <v>206</v>
      </c>
      <c r="H31" t="s">
        <v>207</v>
      </c>
      <c r="I31" t="s">
        <v>61</v>
      </c>
      <c r="J31" t="s">
        <v>208</v>
      </c>
      <c r="K31" t="s">
        <v>209</v>
      </c>
      <c r="L31" t="s">
        <v>210</v>
      </c>
      <c r="M31" t="s">
        <v>65</v>
      </c>
      <c r="N31" s="14">
        <v>592.89</v>
      </c>
      <c r="O31" t="s">
        <v>66</v>
      </c>
      <c r="P31" t="s">
        <v>85</v>
      </c>
      <c r="Q31" t="s">
        <v>68</v>
      </c>
    </row>
    <row r="32" spans="1:17" ht="18" customHeight="1">
      <c r="A32" t="s">
        <v>211</v>
      </c>
      <c r="B32" t="s">
        <v>212</v>
      </c>
      <c r="C32" s="12">
        <v>46178</v>
      </c>
      <c r="D32" s="13">
        <v>46178.38333333333</v>
      </c>
      <c r="E32" t="s">
        <v>204</v>
      </c>
      <c r="F32" t="s">
        <v>79</v>
      </c>
      <c r="G32" t="s">
        <v>80</v>
      </c>
      <c r="H32" t="s">
        <v>81</v>
      </c>
      <c r="I32" t="s">
        <v>61</v>
      </c>
      <c r="J32" t="s">
        <v>82</v>
      </c>
      <c r="K32" t="s">
        <v>213</v>
      </c>
      <c r="L32" t="s">
        <v>84</v>
      </c>
      <c r="M32" t="s">
        <v>65</v>
      </c>
      <c r="N32" s="14">
        <v>787.39</v>
      </c>
      <c r="O32" t="s">
        <v>66</v>
      </c>
      <c r="P32" t="s">
        <v>85</v>
      </c>
      <c r="Q32" t="s">
        <v>68</v>
      </c>
    </row>
    <row r="33" spans="1:17" ht="18" customHeight="1">
      <c r="A33" t="s">
        <v>214</v>
      </c>
      <c r="B33" t="s">
        <v>215</v>
      </c>
      <c r="C33" s="12">
        <v>46178</v>
      </c>
      <c r="D33" s="13">
        <v>46178.42916666667</v>
      </c>
      <c r="E33" t="s">
        <v>204</v>
      </c>
      <c r="F33" t="s">
        <v>71</v>
      </c>
      <c r="G33" t="s">
        <v>72</v>
      </c>
      <c r="H33" t="s">
        <v>73</v>
      </c>
      <c r="I33" t="s">
        <v>61</v>
      </c>
      <c r="J33" t="s">
        <v>116</v>
      </c>
      <c r="K33" t="s">
        <v>216</v>
      </c>
      <c r="L33" t="s">
        <v>76</v>
      </c>
      <c r="M33" t="s">
        <v>65</v>
      </c>
      <c r="N33" s="14">
        <v>1200.74</v>
      </c>
      <c r="O33" t="s">
        <v>66</v>
      </c>
      <c r="P33" t="s">
        <v>85</v>
      </c>
      <c r="Q33" t="s">
        <v>68</v>
      </c>
    </row>
    <row r="34" spans="1:17" ht="18" customHeight="1">
      <c r="A34" t="s">
        <v>217</v>
      </c>
      <c r="B34" t="s">
        <v>218</v>
      </c>
      <c r="C34" s="12">
        <v>46178</v>
      </c>
      <c r="D34" s="13">
        <v>46178.50347222222</v>
      </c>
      <c r="E34" t="s">
        <v>204</v>
      </c>
      <c r="F34" t="s">
        <v>219</v>
      </c>
      <c r="G34" t="s">
        <v>220</v>
      </c>
      <c r="H34" t="s">
        <v>207</v>
      </c>
      <c r="I34" t="s">
        <v>61</v>
      </c>
      <c r="J34" t="s">
        <v>221</v>
      </c>
      <c r="K34" t="s">
        <v>222</v>
      </c>
      <c r="L34" t="s">
        <v>223</v>
      </c>
      <c r="M34" t="s">
        <v>65</v>
      </c>
      <c r="N34" s="14">
        <v>4864.47</v>
      </c>
      <c r="O34" t="s">
        <v>66</v>
      </c>
      <c r="P34" t="s">
        <v>67</v>
      </c>
      <c r="Q34" t="s">
        <v>68</v>
      </c>
    </row>
    <row r="35" spans="1:17" ht="18" customHeight="1">
      <c r="A35" t="s">
        <v>224</v>
      </c>
      <c r="B35" t="s">
        <v>225</v>
      </c>
      <c r="C35" s="12">
        <v>46178</v>
      </c>
      <c r="D35" s="13">
        <v>46178.56041666667</v>
      </c>
      <c r="E35" t="s">
        <v>204</v>
      </c>
      <c r="F35" t="s">
        <v>205</v>
      </c>
      <c r="G35" t="s">
        <v>206</v>
      </c>
      <c r="H35" t="s">
        <v>207</v>
      </c>
      <c r="I35" t="s">
        <v>61</v>
      </c>
      <c r="J35" t="s">
        <v>226</v>
      </c>
      <c r="K35" t="s">
        <v>227</v>
      </c>
      <c r="L35" t="s">
        <v>228</v>
      </c>
      <c r="M35" t="s">
        <v>65</v>
      </c>
      <c r="N35" s="14">
        <v>542.9400000000001</v>
      </c>
      <c r="O35" t="s">
        <v>66</v>
      </c>
      <c r="P35" t="s">
        <v>85</v>
      </c>
      <c r="Q35" t="s">
        <v>68</v>
      </c>
    </row>
    <row r="36" spans="1:17" ht="18" customHeight="1">
      <c r="A36" t="s">
        <v>229</v>
      </c>
      <c r="B36" t="s">
        <v>230</v>
      </c>
      <c r="C36" s="12">
        <v>46178</v>
      </c>
      <c r="D36" s="13">
        <v>46178.57222222222</v>
      </c>
      <c r="E36" t="s">
        <v>204</v>
      </c>
      <c r="F36" t="s">
        <v>107</v>
      </c>
      <c r="G36" t="s">
        <v>108</v>
      </c>
      <c r="H36" t="s">
        <v>109</v>
      </c>
      <c r="I36" t="s">
        <v>61</v>
      </c>
      <c r="J36" t="s">
        <v>110</v>
      </c>
      <c r="K36" t="s">
        <v>231</v>
      </c>
      <c r="L36" t="s">
        <v>232</v>
      </c>
      <c r="M36" t="s">
        <v>65</v>
      </c>
      <c r="N36" s="14">
        <v>855.11</v>
      </c>
      <c r="O36" t="s">
        <v>66</v>
      </c>
      <c r="P36" t="s">
        <v>85</v>
      </c>
      <c r="Q36" t="s">
        <v>68</v>
      </c>
    </row>
    <row r="37" spans="1:17" ht="18" customHeight="1">
      <c r="A37" t="s">
        <v>233</v>
      </c>
      <c r="B37" t="s">
        <v>234</v>
      </c>
      <c r="C37" s="12">
        <v>46178</v>
      </c>
      <c r="D37" s="13">
        <v>46178.58680555555</v>
      </c>
      <c r="E37" t="s">
        <v>204</v>
      </c>
      <c r="F37" t="s">
        <v>170</v>
      </c>
      <c r="G37" t="s">
        <v>171</v>
      </c>
      <c r="H37" t="s">
        <v>172</v>
      </c>
      <c r="I37" t="s">
        <v>61</v>
      </c>
      <c r="J37" t="s">
        <v>235</v>
      </c>
      <c r="K37" t="s">
        <v>236</v>
      </c>
      <c r="L37" t="s">
        <v>237</v>
      </c>
      <c r="M37" t="s">
        <v>65</v>
      </c>
      <c r="N37" s="14">
        <v>1749.72</v>
      </c>
      <c r="O37" t="s">
        <v>66</v>
      </c>
      <c r="P37" t="s">
        <v>85</v>
      </c>
      <c r="Q37" t="s">
        <v>68</v>
      </c>
    </row>
    <row r="38" spans="1:17" ht="18" customHeight="1">
      <c r="A38" t="s">
        <v>238</v>
      </c>
      <c r="B38" t="s">
        <v>239</v>
      </c>
      <c r="C38" s="12">
        <v>46178</v>
      </c>
      <c r="D38" s="13">
        <v>46178.62013888889</v>
      </c>
      <c r="E38" t="s">
        <v>204</v>
      </c>
      <c r="F38" t="s">
        <v>107</v>
      </c>
      <c r="G38" t="s">
        <v>108</v>
      </c>
      <c r="H38" t="s">
        <v>109</v>
      </c>
      <c r="I38" t="s">
        <v>61</v>
      </c>
      <c r="J38" t="s">
        <v>240</v>
      </c>
      <c r="K38" t="s">
        <v>241</v>
      </c>
      <c r="L38" t="s">
        <v>232</v>
      </c>
      <c r="M38" t="s">
        <v>65</v>
      </c>
      <c r="N38" s="14">
        <v>629.1</v>
      </c>
      <c r="O38" t="s">
        <v>66</v>
      </c>
      <c r="P38" t="s">
        <v>85</v>
      </c>
      <c r="Q38" t="s">
        <v>68</v>
      </c>
    </row>
    <row r="39" spans="1:17" ht="18" customHeight="1">
      <c r="A39" t="s">
        <v>242</v>
      </c>
      <c r="B39" t="s">
        <v>243</v>
      </c>
      <c r="C39" s="12">
        <v>46178</v>
      </c>
      <c r="D39" s="13">
        <v>46178.65555555555</v>
      </c>
      <c r="E39" t="s">
        <v>204</v>
      </c>
      <c r="F39" t="s">
        <v>107</v>
      </c>
      <c r="G39" t="s">
        <v>108</v>
      </c>
      <c r="H39" t="s">
        <v>109</v>
      </c>
      <c r="I39" t="s">
        <v>61</v>
      </c>
      <c r="J39" t="s">
        <v>240</v>
      </c>
      <c r="K39" t="s">
        <v>244</v>
      </c>
      <c r="L39" t="s">
        <v>245</v>
      </c>
      <c r="M39" t="s">
        <v>65</v>
      </c>
      <c r="N39" s="14">
        <v>537.4</v>
      </c>
      <c r="O39" t="s">
        <v>66</v>
      </c>
      <c r="P39" t="s">
        <v>85</v>
      </c>
      <c r="Q39" t="s">
        <v>68</v>
      </c>
    </row>
    <row r="40" spans="1:17" ht="18" customHeight="1">
      <c r="A40" t="s">
        <v>246</v>
      </c>
      <c r="B40" t="s">
        <v>247</v>
      </c>
      <c r="C40" s="12">
        <v>46178</v>
      </c>
      <c r="D40" s="13">
        <v>46178.66180555556</v>
      </c>
      <c r="E40" t="s">
        <v>204</v>
      </c>
      <c r="F40" t="s">
        <v>79</v>
      </c>
      <c r="G40" t="s">
        <v>80</v>
      </c>
      <c r="H40" t="s">
        <v>81</v>
      </c>
      <c r="I40" t="s">
        <v>61</v>
      </c>
      <c r="J40" t="s">
        <v>248</v>
      </c>
      <c r="K40" t="s">
        <v>249</v>
      </c>
      <c r="L40" t="s">
        <v>250</v>
      </c>
      <c r="M40" t="s">
        <v>65</v>
      </c>
      <c r="N40" s="14">
        <v>1006.89</v>
      </c>
      <c r="O40" t="s">
        <v>66</v>
      </c>
      <c r="P40" t="s">
        <v>85</v>
      </c>
      <c r="Q40" t="s">
        <v>68</v>
      </c>
    </row>
    <row r="41" spans="1:17" ht="18" customHeight="1">
      <c r="A41" t="s">
        <v>251</v>
      </c>
      <c r="B41" t="s">
        <v>252</v>
      </c>
      <c r="C41" s="12">
        <v>46178</v>
      </c>
      <c r="D41" s="13">
        <v>46178.71180555555</v>
      </c>
      <c r="E41" t="s">
        <v>204</v>
      </c>
      <c r="F41" t="s">
        <v>253</v>
      </c>
      <c r="G41" t="s">
        <v>254</v>
      </c>
      <c r="H41" t="s">
        <v>101</v>
      </c>
      <c r="I41" t="s">
        <v>61</v>
      </c>
      <c r="J41" t="s">
        <v>255</v>
      </c>
      <c r="K41" t="s">
        <v>256</v>
      </c>
      <c r="L41" t="s">
        <v>257</v>
      </c>
      <c r="M41" t="s">
        <v>65</v>
      </c>
      <c r="N41" s="14">
        <v>1682.66</v>
      </c>
      <c r="O41" t="s">
        <v>66</v>
      </c>
      <c r="P41" t="s">
        <v>85</v>
      </c>
      <c r="Q41" t="s">
        <v>68</v>
      </c>
    </row>
    <row r="42" spans="1:17" ht="18" customHeight="1">
      <c r="A42" t="s">
        <v>258</v>
      </c>
      <c r="B42" t="s">
        <v>259</v>
      </c>
      <c r="C42" s="12">
        <v>46181</v>
      </c>
      <c r="D42" s="13">
        <v>46181.42013888889</v>
      </c>
      <c r="E42" t="s">
        <v>57</v>
      </c>
      <c r="F42" t="s">
        <v>128</v>
      </c>
      <c r="G42" t="s">
        <v>129</v>
      </c>
      <c r="H42" t="s">
        <v>130</v>
      </c>
      <c r="I42" t="s">
        <v>61</v>
      </c>
      <c r="J42" t="s">
        <v>160</v>
      </c>
      <c r="K42" t="s">
        <v>260</v>
      </c>
      <c r="L42" t="s">
        <v>133</v>
      </c>
      <c r="M42" t="s">
        <v>65</v>
      </c>
      <c r="N42" s="14">
        <v>293.73</v>
      </c>
      <c r="O42" t="s">
        <v>66</v>
      </c>
      <c r="P42" t="s">
        <v>85</v>
      </c>
      <c r="Q42" t="s">
        <v>68</v>
      </c>
    </row>
    <row r="43" spans="1:17" ht="18" customHeight="1">
      <c r="A43" t="s">
        <v>261</v>
      </c>
      <c r="B43" t="s">
        <v>262</v>
      </c>
      <c r="C43" s="12">
        <v>46181</v>
      </c>
      <c r="D43" s="13">
        <v>46181.50833333333</v>
      </c>
      <c r="E43" t="s">
        <v>57</v>
      </c>
      <c r="F43" t="s">
        <v>263</v>
      </c>
      <c r="G43" t="s">
        <v>264</v>
      </c>
      <c r="H43" t="s">
        <v>265</v>
      </c>
      <c r="I43" t="s">
        <v>61</v>
      </c>
      <c r="J43" t="s">
        <v>266</v>
      </c>
      <c r="K43" t="s">
        <v>267</v>
      </c>
      <c r="L43" t="s">
        <v>268</v>
      </c>
      <c r="M43" t="s">
        <v>65</v>
      </c>
      <c r="N43" s="14">
        <v>326.55</v>
      </c>
      <c r="O43" t="s">
        <v>66</v>
      </c>
      <c r="P43" t="s">
        <v>85</v>
      </c>
      <c r="Q43" t="s">
        <v>68</v>
      </c>
    </row>
    <row r="44" spans="1:17" ht="18" customHeight="1">
      <c r="A44" t="s">
        <v>269</v>
      </c>
      <c r="B44" t="s">
        <v>270</v>
      </c>
      <c r="C44" s="12">
        <v>46181</v>
      </c>
      <c r="D44" s="13">
        <v>46181.70347222222</v>
      </c>
      <c r="E44" t="s">
        <v>57</v>
      </c>
      <c r="F44" t="s">
        <v>79</v>
      </c>
      <c r="G44" t="s">
        <v>80</v>
      </c>
      <c r="H44" t="s">
        <v>81</v>
      </c>
      <c r="I44" t="s">
        <v>61</v>
      </c>
      <c r="J44" t="s">
        <v>82</v>
      </c>
      <c r="K44" t="s">
        <v>271</v>
      </c>
      <c r="L44" t="s">
        <v>250</v>
      </c>
      <c r="M44" t="s">
        <v>65</v>
      </c>
      <c r="N44" s="14">
        <v>1194.21</v>
      </c>
      <c r="O44" t="s">
        <v>66</v>
      </c>
      <c r="P44" t="s">
        <v>85</v>
      </c>
      <c r="Q44" t="s">
        <v>68</v>
      </c>
    </row>
    <row r="45" spans="1:17" ht="18" customHeight="1">
      <c r="A45" t="s">
        <v>272</v>
      </c>
      <c r="B45" t="s">
        <v>273</v>
      </c>
      <c r="C45" s="12">
        <v>46181</v>
      </c>
      <c r="D45" s="13">
        <v>46181.73333333333</v>
      </c>
      <c r="E45" t="s">
        <v>57</v>
      </c>
      <c r="F45" t="s">
        <v>92</v>
      </c>
      <c r="G45" t="s">
        <v>93</v>
      </c>
      <c r="H45" t="s">
        <v>93</v>
      </c>
      <c r="I45" t="s">
        <v>61</v>
      </c>
      <c r="J45" t="s">
        <v>274</v>
      </c>
      <c r="K45" t="s">
        <v>275</v>
      </c>
      <c r="L45" t="s">
        <v>276</v>
      </c>
      <c r="M45" t="s">
        <v>65</v>
      </c>
      <c r="N45" s="14">
        <v>1078.27</v>
      </c>
      <c r="O45" t="s">
        <v>66</v>
      </c>
      <c r="P45" t="s">
        <v>85</v>
      </c>
      <c r="Q45" t="s">
        <v>68</v>
      </c>
    </row>
    <row r="46" spans="1:17" ht="18" customHeight="1">
      <c r="A46" t="s">
        <v>277</v>
      </c>
      <c r="B46" t="s">
        <v>278</v>
      </c>
      <c r="C46" s="12">
        <v>46182</v>
      </c>
      <c r="D46" s="13">
        <v>46182.36388888889</v>
      </c>
      <c r="E46" t="s">
        <v>115</v>
      </c>
      <c r="F46" t="s">
        <v>205</v>
      </c>
      <c r="G46" t="s">
        <v>206</v>
      </c>
      <c r="H46" t="s">
        <v>207</v>
      </c>
      <c r="I46" t="s">
        <v>61</v>
      </c>
      <c r="J46" t="s">
        <v>208</v>
      </c>
      <c r="K46" t="s">
        <v>279</v>
      </c>
      <c r="L46" t="s">
        <v>210</v>
      </c>
      <c r="M46" t="s">
        <v>65</v>
      </c>
      <c r="N46" s="14">
        <v>519.92</v>
      </c>
      <c r="O46" t="s">
        <v>66</v>
      </c>
      <c r="P46" t="s">
        <v>85</v>
      </c>
      <c r="Q46" t="s">
        <v>68</v>
      </c>
    </row>
    <row r="47" spans="1:17" ht="18" customHeight="1">
      <c r="A47" t="s">
        <v>280</v>
      </c>
      <c r="B47" t="s">
        <v>281</v>
      </c>
      <c r="C47" s="12">
        <v>46182</v>
      </c>
      <c r="D47" s="13">
        <v>46182.37013888889</v>
      </c>
      <c r="E47" t="s">
        <v>115</v>
      </c>
      <c r="F47" t="s">
        <v>152</v>
      </c>
      <c r="G47" t="s">
        <v>153</v>
      </c>
      <c r="H47" t="s">
        <v>154</v>
      </c>
      <c r="I47" t="s">
        <v>61</v>
      </c>
      <c r="J47" t="s">
        <v>155</v>
      </c>
      <c r="K47" t="s">
        <v>282</v>
      </c>
      <c r="L47" t="s">
        <v>157</v>
      </c>
      <c r="M47" t="s">
        <v>65</v>
      </c>
      <c r="N47" s="14">
        <v>192.89</v>
      </c>
      <c r="O47" t="s">
        <v>66</v>
      </c>
      <c r="P47" t="s">
        <v>85</v>
      </c>
      <c r="Q47" t="s">
        <v>68</v>
      </c>
    </row>
    <row r="48" spans="1:17" ht="18" customHeight="1">
      <c r="A48" t="s">
        <v>283</v>
      </c>
      <c r="B48" t="s">
        <v>284</v>
      </c>
      <c r="C48" s="12">
        <v>46182</v>
      </c>
      <c r="D48" s="13">
        <v>46182.46666666667</v>
      </c>
      <c r="E48" t="s">
        <v>115</v>
      </c>
      <c r="F48" t="s">
        <v>71</v>
      </c>
      <c r="G48" t="s">
        <v>72</v>
      </c>
      <c r="H48" t="s">
        <v>73</v>
      </c>
      <c r="I48" t="s">
        <v>61</v>
      </c>
      <c r="J48" t="s">
        <v>285</v>
      </c>
      <c r="K48" t="s">
        <v>286</v>
      </c>
      <c r="L48" t="s">
        <v>287</v>
      </c>
      <c r="M48" t="s">
        <v>65</v>
      </c>
      <c r="N48" s="14">
        <v>1286.11</v>
      </c>
      <c r="O48" t="s">
        <v>66</v>
      </c>
      <c r="P48" t="s">
        <v>85</v>
      </c>
      <c r="Q48" t="s">
        <v>68</v>
      </c>
    </row>
    <row r="49" spans="1:17" ht="18" customHeight="1">
      <c r="A49" t="s">
        <v>288</v>
      </c>
      <c r="B49" t="s">
        <v>289</v>
      </c>
      <c r="C49" s="12">
        <v>46182</v>
      </c>
      <c r="D49" s="13">
        <v>46182.48888888889</v>
      </c>
      <c r="E49" t="s">
        <v>115</v>
      </c>
      <c r="F49" t="s">
        <v>170</v>
      </c>
      <c r="G49" t="s">
        <v>171</v>
      </c>
      <c r="H49" t="s">
        <v>172</v>
      </c>
      <c r="I49" t="s">
        <v>61</v>
      </c>
      <c r="J49" t="s">
        <v>235</v>
      </c>
      <c r="K49" t="s">
        <v>290</v>
      </c>
      <c r="L49" t="s">
        <v>237</v>
      </c>
      <c r="M49" t="s">
        <v>65</v>
      </c>
      <c r="N49" s="14">
        <v>1062.04</v>
      </c>
      <c r="O49" t="s">
        <v>66</v>
      </c>
      <c r="P49" t="s">
        <v>85</v>
      </c>
      <c r="Q49" t="s">
        <v>68</v>
      </c>
    </row>
    <row r="50" spans="1:17" ht="18" customHeight="1">
      <c r="A50" t="s">
        <v>291</v>
      </c>
      <c r="B50" t="s">
        <v>292</v>
      </c>
      <c r="C50" s="12">
        <v>46182</v>
      </c>
      <c r="D50" s="13">
        <v>46182.73333333333</v>
      </c>
      <c r="E50" t="s">
        <v>115</v>
      </c>
      <c r="F50" t="s">
        <v>71</v>
      </c>
      <c r="G50" t="s">
        <v>72</v>
      </c>
      <c r="H50" t="s">
        <v>73</v>
      </c>
      <c r="I50" t="s">
        <v>61</v>
      </c>
      <c r="J50" t="s">
        <v>166</v>
      </c>
      <c r="K50" t="s">
        <v>293</v>
      </c>
      <c r="L50" t="s">
        <v>76</v>
      </c>
      <c r="M50" t="s">
        <v>65</v>
      </c>
      <c r="N50" s="14">
        <v>1501.93</v>
      </c>
      <c r="O50" t="s">
        <v>66</v>
      </c>
      <c r="P50" t="s">
        <v>85</v>
      </c>
      <c r="Q50" t="s">
        <v>68</v>
      </c>
    </row>
    <row r="51" spans="1:17" ht="18" customHeight="1">
      <c r="A51" t="s">
        <v>294</v>
      </c>
      <c r="B51" t="s">
        <v>295</v>
      </c>
      <c r="C51" s="12">
        <v>46182</v>
      </c>
      <c r="D51" s="13">
        <v>46182.73333333333</v>
      </c>
      <c r="E51" t="s">
        <v>115</v>
      </c>
      <c r="F51" t="s">
        <v>128</v>
      </c>
      <c r="G51" t="s">
        <v>129</v>
      </c>
      <c r="H51" t="s">
        <v>130</v>
      </c>
      <c r="I51" t="s">
        <v>61</v>
      </c>
      <c r="J51" t="s">
        <v>131</v>
      </c>
      <c r="K51" t="s">
        <v>296</v>
      </c>
      <c r="L51" t="s">
        <v>297</v>
      </c>
      <c r="M51" t="s">
        <v>65</v>
      </c>
      <c r="N51" s="14">
        <v>177.42</v>
      </c>
      <c r="O51" t="s">
        <v>66</v>
      </c>
      <c r="P51" t="s">
        <v>85</v>
      </c>
      <c r="Q51" t="s">
        <v>68</v>
      </c>
    </row>
    <row r="52" spans="1:17" ht="18" customHeight="1">
      <c r="A52" t="s">
        <v>298</v>
      </c>
      <c r="B52" t="s">
        <v>299</v>
      </c>
      <c r="C52" s="12">
        <v>46182</v>
      </c>
      <c r="D52" s="13">
        <v>46182.73888888889</v>
      </c>
      <c r="E52" t="s">
        <v>115</v>
      </c>
      <c r="F52" t="s">
        <v>170</v>
      </c>
      <c r="G52" t="s">
        <v>171</v>
      </c>
      <c r="H52" t="s">
        <v>172</v>
      </c>
      <c r="I52" t="s">
        <v>61</v>
      </c>
      <c r="J52" t="s">
        <v>235</v>
      </c>
      <c r="K52" t="s">
        <v>300</v>
      </c>
      <c r="L52" t="s">
        <v>237</v>
      </c>
      <c r="M52" t="s">
        <v>65</v>
      </c>
      <c r="N52" s="14">
        <v>1571.52</v>
      </c>
      <c r="O52" t="s">
        <v>66</v>
      </c>
      <c r="P52" t="s">
        <v>85</v>
      </c>
      <c r="Q52" t="s">
        <v>68</v>
      </c>
    </row>
    <row r="53" spans="1:17" ht="18" customHeight="1">
      <c r="A53" t="s">
        <v>301</v>
      </c>
      <c r="B53" t="s">
        <v>302</v>
      </c>
      <c r="C53" s="12">
        <v>46183</v>
      </c>
      <c r="D53" s="13">
        <v>46183.39375</v>
      </c>
      <c r="E53" t="s">
        <v>143</v>
      </c>
      <c r="F53" t="s">
        <v>107</v>
      </c>
      <c r="G53" t="s">
        <v>108</v>
      </c>
      <c r="H53" t="s">
        <v>109</v>
      </c>
      <c r="I53" t="s">
        <v>61</v>
      </c>
      <c r="J53" t="s">
        <v>240</v>
      </c>
      <c r="K53" t="s">
        <v>303</v>
      </c>
      <c r="L53" t="s">
        <v>112</v>
      </c>
      <c r="M53" t="s">
        <v>65</v>
      </c>
      <c r="N53" s="14">
        <v>732.0700000000001</v>
      </c>
      <c r="O53" t="s">
        <v>66</v>
      </c>
      <c r="P53" t="s">
        <v>85</v>
      </c>
      <c r="Q53" t="s">
        <v>68</v>
      </c>
    </row>
    <row r="54" spans="1:17" ht="18" customHeight="1">
      <c r="A54" t="s">
        <v>304</v>
      </c>
      <c r="B54" t="s">
        <v>305</v>
      </c>
      <c r="C54" s="12">
        <v>46183</v>
      </c>
      <c r="D54" s="13">
        <v>46183.47083333333</v>
      </c>
      <c r="E54" t="s">
        <v>143</v>
      </c>
      <c r="F54" t="s">
        <v>306</v>
      </c>
      <c r="G54" t="s">
        <v>307</v>
      </c>
      <c r="H54" t="s">
        <v>207</v>
      </c>
      <c r="I54" t="s">
        <v>61</v>
      </c>
      <c r="J54" t="s">
        <v>308</v>
      </c>
      <c r="K54" t="s">
        <v>309</v>
      </c>
      <c r="L54" t="s">
        <v>310</v>
      </c>
      <c r="M54" t="s">
        <v>311</v>
      </c>
      <c r="N54" s="14">
        <v>8995.34</v>
      </c>
      <c r="O54" t="s">
        <v>66</v>
      </c>
      <c r="P54" t="s">
        <v>85</v>
      </c>
      <c r="Q54" t="s">
        <v>312</v>
      </c>
    </row>
    <row r="55" spans="1:17" ht="18" customHeight="1">
      <c r="A55" t="s">
        <v>313</v>
      </c>
      <c r="B55" t="s">
        <v>314</v>
      </c>
      <c r="C55" s="12">
        <v>46183</v>
      </c>
      <c r="D55" s="13">
        <v>46183.48333333333</v>
      </c>
      <c r="E55" t="s">
        <v>143</v>
      </c>
      <c r="F55" t="s">
        <v>92</v>
      </c>
      <c r="G55" t="s">
        <v>93</v>
      </c>
      <c r="H55" t="s">
        <v>93</v>
      </c>
      <c r="I55" t="s">
        <v>61</v>
      </c>
      <c r="J55" t="s">
        <v>274</v>
      </c>
      <c r="K55" t="s">
        <v>315</v>
      </c>
      <c r="L55" t="s">
        <v>276</v>
      </c>
      <c r="M55" t="s">
        <v>65</v>
      </c>
      <c r="N55" s="14">
        <v>1973.04</v>
      </c>
      <c r="O55" t="s">
        <v>66</v>
      </c>
      <c r="P55" t="s">
        <v>85</v>
      </c>
      <c r="Q55" t="s">
        <v>68</v>
      </c>
    </row>
    <row r="56" spans="1:17" ht="18" customHeight="1">
      <c r="A56" t="s">
        <v>316</v>
      </c>
      <c r="B56" t="s">
        <v>317</v>
      </c>
      <c r="C56" s="12">
        <v>46183</v>
      </c>
      <c r="D56" s="13">
        <v>46183.62013888889</v>
      </c>
      <c r="E56" t="s">
        <v>143</v>
      </c>
      <c r="F56" t="s">
        <v>152</v>
      </c>
      <c r="G56" t="s">
        <v>153</v>
      </c>
      <c r="H56" t="s">
        <v>154</v>
      </c>
      <c r="I56" t="s">
        <v>61</v>
      </c>
      <c r="J56" t="s">
        <v>155</v>
      </c>
      <c r="K56" t="s">
        <v>318</v>
      </c>
      <c r="L56" t="s">
        <v>319</v>
      </c>
      <c r="M56" t="s">
        <v>65</v>
      </c>
      <c r="N56" s="14">
        <v>155.32</v>
      </c>
      <c r="O56" t="s">
        <v>66</v>
      </c>
      <c r="P56" t="s">
        <v>85</v>
      </c>
      <c r="Q56" t="s">
        <v>68</v>
      </c>
    </row>
    <row r="57" spans="1:17" ht="18" customHeight="1">
      <c r="A57" t="s">
        <v>320</v>
      </c>
      <c r="B57" t="s">
        <v>321</v>
      </c>
      <c r="C57" s="12">
        <v>46183</v>
      </c>
      <c r="D57" s="13">
        <v>46183.64375</v>
      </c>
      <c r="E57" t="s">
        <v>143</v>
      </c>
      <c r="F57" t="s">
        <v>92</v>
      </c>
      <c r="G57" t="s">
        <v>93</v>
      </c>
      <c r="H57" t="s">
        <v>93</v>
      </c>
      <c r="I57" t="s">
        <v>61</v>
      </c>
      <c r="J57" t="s">
        <v>322</v>
      </c>
      <c r="K57" t="s">
        <v>323</v>
      </c>
      <c r="L57" t="s">
        <v>276</v>
      </c>
      <c r="M57" t="s">
        <v>65</v>
      </c>
      <c r="N57" s="14">
        <v>1481.58</v>
      </c>
      <c r="O57" t="s">
        <v>66</v>
      </c>
      <c r="P57" t="s">
        <v>67</v>
      </c>
      <c r="Q57" t="s">
        <v>68</v>
      </c>
    </row>
    <row r="58" spans="1:17" ht="18" customHeight="1">
      <c r="A58" t="s">
        <v>324</v>
      </c>
      <c r="B58" t="s">
        <v>325</v>
      </c>
      <c r="C58" s="12">
        <v>46183</v>
      </c>
      <c r="D58" s="13">
        <v>46183.65555555555</v>
      </c>
      <c r="E58" t="s">
        <v>143</v>
      </c>
      <c r="F58" t="s">
        <v>99</v>
      </c>
      <c r="G58" t="s">
        <v>100</v>
      </c>
      <c r="H58" t="s">
        <v>101</v>
      </c>
      <c r="I58" t="s">
        <v>61</v>
      </c>
      <c r="J58" t="s">
        <v>102</v>
      </c>
      <c r="K58" t="s">
        <v>326</v>
      </c>
      <c r="L58" t="s">
        <v>180</v>
      </c>
      <c r="M58" t="s">
        <v>65</v>
      </c>
      <c r="N58" s="14">
        <v>833</v>
      </c>
      <c r="O58" t="s">
        <v>66</v>
      </c>
      <c r="P58" t="s">
        <v>85</v>
      </c>
      <c r="Q58" t="s">
        <v>68</v>
      </c>
    </row>
    <row r="59" spans="1:17" ht="18" customHeight="1">
      <c r="A59" t="s">
        <v>327</v>
      </c>
      <c r="B59" t="s">
        <v>328</v>
      </c>
      <c r="C59" s="12">
        <v>46183</v>
      </c>
      <c r="D59" s="13">
        <v>46183.69166666667</v>
      </c>
      <c r="E59" t="s">
        <v>143</v>
      </c>
      <c r="F59" t="s">
        <v>253</v>
      </c>
      <c r="G59" t="s">
        <v>254</v>
      </c>
      <c r="H59" t="s">
        <v>101</v>
      </c>
      <c r="I59" t="s">
        <v>61</v>
      </c>
      <c r="J59" t="s">
        <v>329</v>
      </c>
      <c r="K59" t="s">
        <v>330</v>
      </c>
      <c r="L59" t="s">
        <v>257</v>
      </c>
      <c r="M59" t="s">
        <v>65</v>
      </c>
      <c r="N59" s="14">
        <v>964.29</v>
      </c>
      <c r="O59" t="s">
        <v>66</v>
      </c>
      <c r="P59" t="s">
        <v>85</v>
      </c>
      <c r="Q59" t="s">
        <v>68</v>
      </c>
    </row>
    <row r="60" spans="1:17" ht="18" customHeight="1">
      <c r="A60" t="s">
        <v>331</v>
      </c>
      <c r="B60" t="s">
        <v>332</v>
      </c>
      <c r="C60" s="12">
        <v>46184</v>
      </c>
      <c r="D60" s="13">
        <v>46184.4</v>
      </c>
      <c r="E60" t="s">
        <v>165</v>
      </c>
      <c r="F60" t="s">
        <v>79</v>
      </c>
      <c r="G60" t="s">
        <v>80</v>
      </c>
      <c r="H60" t="s">
        <v>81</v>
      </c>
      <c r="I60" t="s">
        <v>61</v>
      </c>
      <c r="J60" t="s">
        <v>82</v>
      </c>
      <c r="K60" t="s">
        <v>333</v>
      </c>
      <c r="L60" t="s">
        <v>334</v>
      </c>
      <c r="M60" t="s">
        <v>65</v>
      </c>
      <c r="N60" s="14">
        <v>1441.97</v>
      </c>
      <c r="O60" t="s">
        <v>66</v>
      </c>
      <c r="P60" t="s">
        <v>85</v>
      </c>
      <c r="Q60" t="s">
        <v>68</v>
      </c>
    </row>
    <row r="61" spans="1:17" ht="18" customHeight="1">
      <c r="A61" t="s">
        <v>335</v>
      </c>
      <c r="B61" t="s">
        <v>336</v>
      </c>
      <c r="C61" s="12">
        <v>46184</v>
      </c>
      <c r="D61" s="13">
        <v>46184.44166666667</v>
      </c>
      <c r="E61" t="s">
        <v>165</v>
      </c>
      <c r="F61" t="s">
        <v>92</v>
      </c>
      <c r="G61" t="s">
        <v>93</v>
      </c>
      <c r="H61" t="s">
        <v>93</v>
      </c>
      <c r="I61" t="s">
        <v>61</v>
      </c>
      <c r="J61" t="s">
        <v>94</v>
      </c>
      <c r="K61" t="s">
        <v>337</v>
      </c>
      <c r="L61" t="s">
        <v>276</v>
      </c>
      <c r="M61" t="s">
        <v>65</v>
      </c>
      <c r="N61" s="14">
        <v>1524.97</v>
      </c>
      <c r="O61" t="s">
        <v>66</v>
      </c>
      <c r="P61" t="s">
        <v>85</v>
      </c>
      <c r="Q61" t="s">
        <v>68</v>
      </c>
    </row>
    <row r="62" spans="1:17" ht="18" customHeight="1">
      <c r="A62" t="s">
        <v>338</v>
      </c>
      <c r="B62" t="s">
        <v>339</v>
      </c>
      <c r="C62" s="12">
        <v>46184</v>
      </c>
      <c r="D62" s="13">
        <v>46184.47708333333</v>
      </c>
      <c r="E62" t="s">
        <v>165</v>
      </c>
      <c r="F62" t="s">
        <v>71</v>
      </c>
      <c r="G62" t="s">
        <v>72</v>
      </c>
      <c r="H62" t="s">
        <v>73</v>
      </c>
      <c r="I62" t="s">
        <v>61</v>
      </c>
      <c r="J62" t="s">
        <v>116</v>
      </c>
      <c r="K62" t="s">
        <v>340</v>
      </c>
      <c r="L62" t="s">
        <v>287</v>
      </c>
      <c r="M62" t="s">
        <v>65</v>
      </c>
      <c r="N62" s="14">
        <v>975.3099999999999</v>
      </c>
      <c r="O62" t="s">
        <v>66</v>
      </c>
      <c r="P62" t="s">
        <v>85</v>
      </c>
      <c r="Q62" t="s">
        <v>68</v>
      </c>
    </row>
    <row r="63" spans="1:17" ht="18" customHeight="1">
      <c r="A63" t="s">
        <v>341</v>
      </c>
      <c r="B63" t="s">
        <v>342</v>
      </c>
      <c r="C63" s="12">
        <v>46184</v>
      </c>
      <c r="D63" s="13">
        <v>46184.49513888889</v>
      </c>
      <c r="E63" t="s">
        <v>165</v>
      </c>
      <c r="F63" t="s">
        <v>306</v>
      </c>
      <c r="G63" t="s">
        <v>307</v>
      </c>
      <c r="H63" t="s">
        <v>207</v>
      </c>
      <c r="I63" t="s">
        <v>61</v>
      </c>
      <c r="J63" t="s">
        <v>308</v>
      </c>
      <c r="K63" t="s">
        <v>343</v>
      </c>
      <c r="L63" t="s">
        <v>344</v>
      </c>
      <c r="M63" t="s">
        <v>311</v>
      </c>
      <c r="N63" s="14">
        <v>11661.9</v>
      </c>
      <c r="O63" t="s">
        <v>66</v>
      </c>
      <c r="P63" t="s">
        <v>85</v>
      </c>
      <c r="Q63" t="s">
        <v>312</v>
      </c>
    </row>
    <row r="64" spans="1:17" ht="18" customHeight="1">
      <c r="A64" t="s">
        <v>345</v>
      </c>
      <c r="B64" t="s">
        <v>346</v>
      </c>
      <c r="C64" s="12">
        <v>46184</v>
      </c>
      <c r="D64" s="13">
        <v>46184.50833333333</v>
      </c>
      <c r="E64" t="s">
        <v>165</v>
      </c>
      <c r="F64" t="s">
        <v>128</v>
      </c>
      <c r="G64" t="s">
        <v>129</v>
      </c>
      <c r="H64" t="s">
        <v>130</v>
      </c>
      <c r="I64" t="s">
        <v>61</v>
      </c>
      <c r="J64" t="s">
        <v>160</v>
      </c>
      <c r="K64" t="s">
        <v>347</v>
      </c>
      <c r="L64" t="s">
        <v>297</v>
      </c>
      <c r="M64" t="s">
        <v>65</v>
      </c>
      <c r="N64" s="14">
        <v>145.01</v>
      </c>
      <c r="O64" t="s">
        <v>66</v>
      </c>
      <c r="P64" t="s">
        <v>85</v>
      </c>
      <c r="Q64" t="s">
        <v>68</v>
      </c>
    </row>
    <row r="65" spans="1:17" ht="18" customHeight="1">
      <c r="A65" t="s">
        <v>348</v>
      </c>
      <c r="B65" t="s">
        <v>349</v>
      </c>
      <c r="C65" s="12">
        <v>46184</v>
      </c>
      <c r="D65" s="13">
        <v>46184.58680555555</v>
      </c>
      <c r="E65" t="s">
        <v>165</v>
      </c>
      <c r="F65" t="s">
        <v>219</v>
      </c>
      <c r="G65" t="s">
        <v>220</v>
      </c>
      <c r="H65" t="s">
        <v>207</v>
      </c>
      <c r="I65" t="s">
        <v>61</v>
      </c>
      <c r="J65" t="s">
        <v>221</v>
      </c>
      <c r="K65" t="s">
        <v>350</v>
      </c>
      <c r="L65" t="s">
        <v>351</v>
      </c>
      <c r="M65" t="s">
        <v>65</v>
      </c>
      <c r="N65" s="14">
        <v>3920.03</v>
      </c>
      <c r="O65" t="s">
        <v>66</v>
      </c>
      <c r="P65" t="s">
        <v>85</v>
      </c>
      <c r="Q65" t="s">
        <v>68</v>
      </c>
    </row>
    <row r="66" spans="1:17" ht="18" customHeight="1">
      <c r="A66" t="s">
        <v>352</v>
      </c>
      <c r="B66" t="s">
        <v>353</v>
      </c>
      <c r="C66" s="12">
        <v>46184</v>
      </c>
      <c r="D66" s="13">
        <v>46184.68541666667</v>
      </c>
      <c r="E66" t="s">
        <v>165</v>
      </c>
      <c r="F66" t="s">
        <v>170</v>
      </c>
      <c r="G66" t="s">
        <v>171</v>
      </c>
      <c r="H66" t="s">
        <v>172</v>
      </c>
      <c r="I66" t="s">
        <v>61</v>
      </c>
      <c r="J66" t="s">
        <v>173</v>
      </c>
      <c r="K66" t="s">
        <v>354</v>
      </c>
      <c r="L66" t="s">
        <v>237</v>
      </c>
      <c r="M66" t="s">
        <v>65</v>
      </c>
      <c r="N66" s="14">
        <v>2090.14</v>
      </c>
      <c r="O66" t="s">
        <v>66</v>
      </c>
      <c r="P66" t="s">
        <v>67</v>
      </c>
      <c r="Q66" t="s">
        <v>68</v>
      </c>
    </row>
    <row r="67" spans="1:17" ht="18" customHeight="1">
      <c r="A67" t="s">
        <v>355</v>
      </c>
      <c r="B67" t="s">
        <v>356</v>
      </c>
      <c r="C67" s="12">
        <v>46184</v>
      </c>
      <c r="D67" s="13">
        <v>46184.69166666667</v>
      </c>
      <c r="E67" t="s">
        <v>165</v>
      </c>
      <c r="F67" t="s">
        <v>263</v>
      </c>
      <c r="G67" t="s">
        <v>264</v>
      </c>
      <c r="H67" t="s">
        <v>265</v>
      </c>
      <c r="I67" t="s">
        <v>61</v>
      </c>
      <c r="J67" t="s">
        <v>266</v>
      </c>
      <c r="K67" t="s">
        <v>357</v>
      </c>
      <c r="L67" t="s">
        <v>358</v>
      </c>
      <c r="M67" t="s">
        <v>65</v>
      </c>
      <c r="N67" s="14">
        <v>405.25</v>
      </c>
      <c r="O67" t="s">
        <v>66</v>
      </c>
      <c r="P67" t="s">
        <v>85</v>
      </c>
      <c r="Q67" t="s">
        <v>68</v>
      </c>
    </row>
    <row r="68" spans="1:17" ht="18" customHeight="1">
      <c r="A68" t="s">
        <v>359</v>
      </c>
      <c r="B68" t="s">
        <v>360</v>
      </c>
      <c r="C68" s="12">
        <v>46184</v>
      </c>
      <c r="D68" s="13">
        <v>46184.69166666667</v>
      </c>
      <c r="E68" t="s">
        <v>165</v>
      </c>
      <c r="F68" t="s">
        <v>107</v>
      </c>
      <c r="G68" t="s">
        <v>108</v>
      </c>
      <c r="H68" t="s">
        <v>109</v>
      </c>
      <c r="I68" t="s">
        <v>61</v>
      </c>
      <c r="J68" t="s">
        <v>240</v>
      </c>
      <c r="K68" t="s">
        <v>361</v>
      </c>
      <c r="L68" t="s">
        <v>245</v>
      </c>
      <c r="M68" t="s">
        <v>65</v>
      </c>
      <c r="N68" s="14">
        <v>699.13</v>
      </c>
      <c r="O68" t="s">
        <v>66</v>
      </c>
      <c r="P68" t="s">
        <v>85</v>
      </c>
      <c r="Q68" t="s">
        <v>68</v>
      </c>
    </row>
    <row r="69" spans="1:17" ht="18" customHeight="1">
      <c r="A69" t="s">
        <v>362</v>
      </c>
      <c r="B69" t="s">
        <v>363</v>
      </c>
      <c r="C69" s="12">
        <v>46185</v>
      </c>
      <c r="D69" s="13">
        <v>46185.36388888889</v>
      </c>
      <c r="E69" t="s">
        <v>204</v>
      </c>
      <c r="F69" t="s">
        <v>306</v>
      </c>
      <c r="G69" t="s">
        <v>307</v>
      </c>
      <c r="H69" t="s">
        <v>207</v>
      </c>
      <c r="I69" t="s">
        <v>61</v>
      </c>
      <c r="J69" t="s">
        <v>308</v>
      </c>
      <c r="K69" t="s">
        <v>364</v>
      </c>
      <c r="L69" t="s">
        <v>344</v>
      </c>
      <c r="M69" t="s">
        <v>311</v>
      </c>
      <c r="N69" s="14">
        <v>12709.6</v>
      </c>
      <c r="O69" t="s">
        <v>66</v>
      </c>
      <c r="P69" t="s">
        <v>67</v>
      </c>
      <c r="Q69" t="s">
        <v>312</v>
      </c>
    </row>
    <row r="70" spans="1:17" ht="18" customHeight="1">
      <c r="A70" t="s">
        <v>365</v>
      </c>
      <c r="B70" t="s">
        <v>366</v>
      </c>
      <c r="C70" s="12">
        <v>46185</v>
      </c>
      <c r="D70" s="13">
        <v>46185.38333333333</v>
      </c>
      <c r="E70" t="s">
        <v>204</v>
      </c>
      <c r="F70" t="s">
        <v>253</v>
      </c>
      <c r="G70" t="s">
        <v>254</v>
      </c>
      <c r="H70" t="s">
        <v>101</v>
      </c>
      <c r="I70" t="s">
        <v>61</v>
      </c>
      <c r="J70" t="s">
        <v>255</v>
      </c>
      <c r="K70" t="s">
        <v>367</v>
      </c>
      <c r="L70" t="s">
        <v>368</v>
      </c>
      <c r="M70" t="s">
        <v>65</v>
      </c>
      <c r="N70" s="14">
        <v>1221.27</v>
      </c>
      <c r="O70" t="s">
        <v>66</v>
      </c>
      <c r="P70" t="s">
        <v>85</v>
      </c>
      <c r="Q70" t="s">
        <v>68</v>
      </c>
    </row>
    <row r="71" spans="1:17" ht="18" customHeight="1">
      <c r="A71" t="s">
        <v>369</v>
      </c>
      <c r="B71" t="s">
        <v>370</v>
      </c>
      <c r="C71" s="12">
        <v>46185</v>
      </c>
      <c r="D71" s="13">
        <v>46185.42916666667</v>
      </c>
      <c r="E71" t="s">
        <v>204</v>
      </c>
      <c r="F71" t="s">
        <v>263</v>
      </c>
      <c r="G71" t="s">
        <v>264</v>
      </c>
      <c r="H71" t="s">
        <v>265</v>
      </c>
      <c r="I71" t="s">
        <v>61</v>
      </c>
      <c r="J71" t="s">
        <v>371</v>
      </c>
      <c r="K71" t="s">
        <v>372</v>
      </c>
      <c r="L71" t="s">
        <v>358</v>
      </c>
      <c r="M71" t="s">
        <v>65</v>
      </c>
      <c r="N71" s="14">
        <v>460.23</v>
      </c>
      <c r="O71" t="s">
        <v>66</v>
      </c>
      <c r="P71" t="s">
        <v>85</v>
      </c>
      <c r="Q71" t="s">
        <v>68</v>
      </c>
    </row>
    <row r="72" spans="1:17" ht="18" customHeight="1">
      <c r="A72" t="s">
        <v>373</v>
      </c>
      <c r="B72" t="s">
        <v>374</v>
      </c>
      <c r="C72" s="12">
        <v>46185</v>
      </c>
      <c r="D72" s="13">
        <v>46185.42916666667</v>
      </c>
      <c r="E72" t="s">
        <v>204</v>
      </c>
      <c r="F72" t="s">
        <v>263</v>
      </c>
      <c r="G72" t="s">
        <v>264</v>
      </c>
      <c r="H72" t="s">
        <v>265</v>
      </c>
      <c r="I72" t="s">
        <v>61</v>
      </c>
      <c r="J72" t="s">
        <v>375</v>
      </c>
      <c r="K72" t="s">
        <v>376</v>
      </c>
      <c r="L72" t="s">
        <v>377</v>
      </c>
      <c r="M72" t="s">
        <v>65</v>
      </c>
      <c r="N72" s="14">
        <v>2480</v>
      </c>
      <c r="O72" t="s">
        <v>66</v>
      </c>
      <c r="P72" t="s">
        <v>67</v>
      </c>
      <c r="Q72" t="s">
        <v>68</v>
      </c>
    </row>
    <row r="73" spans="1:17" ht="18" customHeight="1">
      <c r="A73" t="s">
        <v>378</v>
      </c>
      <c r="B73" t="s">
        <v>379</v>
      </c>
      <c r="C73" s="12">
        <v>46185</v>
      </c>
      <c r="D73" s="13">
        <v>46185.43472222222</v>
      </c>
      <c r="E73" t="s">
        <v>204</v>
      </c>
      <c r="F73" t="s">
        <v>263</v>
      </c>
      <c r="G73" t="s">
        <v>264</v>
      </c>
      <c r="H73" t="s">
        <v>265</v>
      </c>
      <c r="I73" t="s">
        <v>61</v>
      </c>
      <c r="J73" t="s">
        <v>375</v>
      </c>
      <c r="K73" t="s">
        <v>376</v>
      </c>
      <c r="L73" t="s">
        <v>377</v>
      </c>
      <c r="M73" t="s">
        <v>65</v>
      </c>
      <c r="N73" s="14">
        <v>2480</v>
      </c>
      <c r="O73" t="s">
        <v>66</v>
      </c>
      <c r="P73" t="s">
        <v>67</v>
      </c>
      <c r="Q73" t="s">
        <v>68</v>
      </c>
    </row>
    <row r="74" spans="1:17" ht="18" customHeight="1">
      <c r="A74" t="s">
        <v>380</v>
      </c>
      <c r="B74" t="s">
        <v>381</v>
      </c>
      <c r="C74" s="12">
        <v>46185</v>
      </c>
      <c r="D74" s="13">
        <v>46185.48888888889</v>
      </c>
      <c r="E74" t="s">
        <v>204</v>
      </c>
      <c r="F74" t="s">
        <v>263</v>
      </c>
      <c r="G74" t="s">
        <v>264</v>
      </c>
      <c r="H74" t="s">
        <v>265</v>
      </c>
      <c r="I74" t="s">
        <v>61</v>
      </c>
      <c r="J74" t="s">
        <v>375</v>
      </c>
      <c r="K74" t="s">
        <v>382</v>
      </c>
      <c r="L74" t="s">
        <v>268</v>
      </c>
      <c r="M74" t="s">
        <v>65</v>
      </c>
      <c r="N74" s="14">
        <v>504.96</v>
      </c>
      <c r="O74" t="s">
        <v>66</v>
      </c>
      <c r="P74" t="s">
        <v>85</v>
      </c>
      <c r="Q74" t="s">
        <v>68</v>
      </c>
    </row>
    <row r="75" spans="1:17" ht="18" customHeight="1">
      <c r="A75" t="s">
        <v>383</v>
      </c>
      <c r="B75" t="s">
        <v>384</v>
      </c>
      <c r="C75" s="12">
        <v>46185</v>
      </c>
      <c r="D75" s="13">
        <v>46185.53680555556</v>
      </c>
      <c r="E75" t="s">
        <v>204</v>
      </c>
      <c r="F75" t="s">
        <v>306</v>
      </c>
      <c r="G75" t="s">
        <v>307</v>
      </c>
      <c r="H75" t="s">
        <v>207</v>
      </c>
      <c r="I75" t="s">
        <v>61</v>
      </c>
      <c r="J75" t="s">
        <v>308</v>
      </c>
      <c r="K75" t="s">
        <v>385</v>
      </c>
      <c r="L75" t="s">
        <v>344</v>
      </c>
      <c r="M75" t="s">
        <v>311</v>
      </c>
      <c r="N75" s="14">
        <v>8540.58</v>
      </c>
      <c r="O75" t="s">
        <v>66</v>
      </c>
      <c r="P75" t="s">
        <v>85</v>
      </c>
      <c r="Q75" t="s">
        <v>312</v>
      </c>
    </row>
    <row r="76" spans="1:17" ht="18" customHeight="1">
      <c r="A76" t="s">
        <v>386</v>
      </c>
      <c r="B76" t="s">
        <v>387</v>
      </c>
      <c r="C76" s="12">
        <v>46185</v>
      </c>
      <c r="D76" s="13">
        <v>46185.55416666667</v>
      </c>
      <c r="E76" t="s">
        <v>204</v>
      </c>
      <c r="F76" t="s">
        <v>136</v>
      </c>
      <c r="G76" t="s">
        <v>137</v>
      </c>
      <c r="H76" t="s">
        <v>73</v>
      </c>
      <c r="I76" t="s">
        <v>61</v>
      </c>
      <c r="J76" t="s">
        <v>388</v>
      </c>
      <c r="K76" t="s">
        <v>389</v>
      </c>
      <c r="L76" t="s">
        <v>390</v>
      </c>
      <c r="M76" t="s">
        <v>65</v>
      </c>
      <c r="N76" s="14">
        <v>793.16</v>
      </c>
      <c r="O76" t="s">
        <v>66</v>
      </c>
      <c r="P76" t="s">
        <v>85</v>
      </c>
      <c r="Q76" t="s">
        <v>68</v>
      </c>
    </row>
    <row r="77" spans="1:17" ht="18" customHeight="1">
      <c r="A77" t="s">
        <v>391</v>
      </c>
      <c r="B77" t="s">
        <v>392</v>
      </c>
      <c r="C77" s="12">
        <v>46185</v>
      </c>
      <c r="D77" s="13">
        <v>46185.57222222222</v>
      </c>
      <c r="E77" t="s">
        <v>204</v>
      </c>
      <c r="F77" t="s">
        <v>170</v>
      </c>
      <c r="G77" t="s">
        <v>171</v>
      </c>
      <c r="H77" t="s">
        <v>172</v>
      </c>
      <c r="I77" t="s">
        <v>61</v>
      </c>
      <c r="J77" t="s">
        <v>193</v>
      </c>
      <c r="K77" t="s">
        <v>393</v>
      </c>
      <c r="L77" t="s">
        <v>195</v>
      </c>
      <c r="M77" t="s">
        <v>65</v>
      </c>
      <c r="N77" s="14">
        <v>1144.37</v>
      </c>
      <c r="O77" t="s">
        <v>66</v>
      </c>
      <c r="P77" t="s">
        <v>85</v>
      </c>
      <c r="Q77" t="s">
        <v>68</v>
      </c>
    </row>
    <row r="78" spans="1:17" ht="18" customHeight="1">
      <c r="A78" t="s">
        <v>394</v>
      </c>
      <c r="B78" t="s">
        <v>395</v>
      </c>
      <c r="C78" s="12">
        <v>46185</v>
      </c>
      <c r="D78" s="13">
        <v>46185.59583333333</v>
      </c>
      <c r="E78" t="s">
        <v>204</v>
      </c>
      <c r="F78" t="s">
        <v>263</v>
      </c>
      <c r="G78" t="s">
        <v>264</v>
      </c>
      <c r="H78" t="s">
        <v>265</v>
      </c>
      <c r="I78" t="s">
        <v>61</v>
      </c>
      <c r="J78" t="s">
        <v>375</v>
      </c>
      <c r="K78" t="s">
        <v>396</v>
      </c>
      <c r="L78" t="s">
        <v>397</v>
      </c>
      <c r="M78" t="s">
        <v>65</v>
      </c>
      <c r="N78" s="14">
        <v>456.56</v>
      </c>
      <c r="O78" t="s">
        <v>66</v>
      </c>
      <c r="P78" t="s">
        <v>85</v>
      </c>
      <c r="Q78" t="s">
        <v>68</v>
      </c>
    </row>
    <row r="79" spans="1:17" ht="18" customHeight="1">
      <c r="A79" t="s">
        <v>398</v>
      </c>
      <c r="B79" t="s">
        <v>399</v>
      </c>
      <c r="C79" s="12">
        <v>46185</v>
      </c>
      <c r="D79" s="13">
        <v>46185.60208333333</v>
      </c>
      <c r="E79" t="s">
        <v>204</v>
      </c>
      <c r="F79" t="s">
        <v>136</v>
      </c>
      <c r="G79" t="s">
        <v>137</v>
      </c>
      <c r="H79" t="s">
        <v>73</v>
      </c>
      <c r="I79" t="s">
        <v>61</v>
      </c>
      <c r="J79" t="s">
        <v>400</v>
      </c>
      <c r="K79" t="s">
        <v>401</v>
      </c>
      <c r="L79" t="s">
        <v>140</v>
      </c>
      <c r="M79" t="s">
        <v>65</v>
      </c>
      <c r="N79" s="14">
        <v>834.83</v>
      </c>
      <c r="O79" t="s">
        <v>66</v>
      </c>
      <c r="P79" t="s">
        <v>85</v>
      </c>
      <c r="Q79" t="s">
        <v>68</v>
      </c>
    </row>
    <row r="80" spans="1:17" ht="18" customHeight="1">
      <c r="A80" t="s">
        <v>402</v>
      </c>
      <c r="B80" t="s">
        <v>403</v>
      </c>
      <c r="C80" s="12">
        <v>46185</v>
      </c>
      <c r="D80" s="13">
        <v>46185.65</v>
      </c>
      <c r="E80" t="s">
        <v>204</v>
      </c>
      <c r="F80" t="s">
        <v>71</v>
      </c>
      <c r="G80" t="s">
        <v>72</v>
      </c>
      <c r="H80" t="s">
        <v>73</v>
      </c>
      <c r="I80" t="s">
        <v>61</v>
      </c>
      <c r="J80" t="s">
        <v>166</v>
      </c>
      <c r="K80" t="s">
        <v>404</v>
      </c>
      <c r="L80" t="s">
        <v>118</v>
      </c>
      <c r="M80" t="s">
        <v>65</v>
      </c>
      <c r="N80" s="14">
        <v>923.97</v>
      </c>
      <c r="O80" t="s">
        <v>66</v>
      </c>
      <c r="P80" t="s">
        <v>85</v>
      </c>
      <c r="Q80" t="s">
        <v>68</v>
      </c>
    </row>
    <row r="81" spans="1:17" ht="18" customHeight="1">
      <c r="A81" t="s">
        <v>405</v>
      </c>
      <c r="B81" t="s">
        <v>406</v>
      </c>
      <c r="C81" s="12">
        <v>46185</v>
      </c>
      <c r="D81" s="13">
        <v>46185.65555555555</v>
      </c>
      <c r="E81" t="s">
        <v>204</v>
      </c>
      <c r="F81" t="s">
        <v>219</v>
      </c>
      <c r="G81" t="s">
        <v>220</v>
      </c>
      <c r="H81" t="s">
        <v>207</v>
      </c>
      <c r="I81" t="s">
        <v>61</v>
      </c>
      <c r="J81" t="s">
        <v>407</v>
      </c>
      <c r="K81" t="s">
        <v>408</v>
      </c>
      <c r="L81" t="s">
        <v>351</v>
      </c>
      <c r="M81" t="s">
        <v>65</v>
      </c>
      <c r="N81" s="14">
        <v>4899.01</v>
      </c>
      <c r="O81" t="s">
        <v>66</v>
      </c>
      <c r="P81" t="s">
        <v>85</v>
      </c>
      <c r="Q81" t="s">
        <v>68</v>
      </c>
    </row>
    <row r="82" spans="1:17" ht="18" customHeight="1">
      <c r="A82" t="s">
        <v>409</v>
      </c>
      <c r="B82" t="s">
        <v>410</v>
      </c>
      <c r="C82" s="12">
        <v>46188</v>
      </c>
      <c r="D82" s="13">
        <v>46188.48888888889</v>
      </c>
      <c r="E82" t="s">
        <v>57</v>
      </c>
      <c r="F82" t="s">
        <v>253</v>
      </c>
      <c r="G82" t="s">
        <v>254</v>
      </c>
      <c r="H82" t="s">
        <v>101</v>
      </c>
      <c r="I82" t="s">
        <v>61</v>
      </c>
      <c r="J82" t="s">
        <v>255</v>
      </c>
      <c r="K82" t="s">
        <v>411</v>
      </c>
      <c r="L82" t="s">
        <v>412</v>
      </c>
      <c r="M82" t="s">
        <v>65</v>
      </c>
      <c r="N82" s="14">
        <v>1184.89</v>
      </c>
      <c r="O82" t="s">
        <v>66</v>
      </c>
      <c r="P82" t="s">
        <v>85</v>
      </c>
      <c r="Q82" t="s">
        <v>68</v>
      </c>
    </row>
    <row r="83" spans="1:17" ht="18" customHeight="1">
      <c r="A83" t="s">
        <v>413</v>
      </c>
      <c r="B83" t="s">
        <v>414</v>
      </c>
      <c r="C83" s="12">
        <v>46188</v>
      </c>
      <c r="D83" s="13">
        <v>46188.525</v>
      </c>
      <c r="E83" t="s">
        <v>57</v>
      </c>
      <c r="F83" t="s">
        <v>306</v>
      </c>
      <c r="G83" t="s">
        <v>307</v>
      </c>
      <c r="H83" t="s">
        <v>207</v>
      </c>
      <c r="I83" t="s">
        <v>61</v>
      </c>
      <c r="J83" t="s">
        <v>308</v>
      </c>
      <c r="K83" t="s">
        <v>415</v>
      </c>
      <c r="L83" t="s">
        <v>416</v>
      </c>
      <c r="M83" t="s">
        <v>311</v>
      </c>
      <c r="N83" s="14">
        <v>12921.4</v>
      </c>
      <c r="O83" t="s">
        <v>66</v>
      </c>
      <c r="P83" t="s">
        <v>85</v>
      </c>
      <c r="Q83" t="s">
        <v>312</v>
      </c>
    </row>
    <row r="84" spans="1:17" ht="18" customHeight="1">
      <c r="A84" t="s">
        <v>417</v>
      </c>
      <c r="B84" t="s">
        <v>418</v>
      </c>
      <c r="C84" s="12">
        <v>46188</v>
      </c>
      <c r="D84" s="13">
        <v>46188.65</v>
      </c>
      <c r="E84" t="s">
        <v>57</v>
      </c>
      <c r="F84" t="s">
        <v>205</v>
      </c>
      <c r="G84" t="s">
        <v>206</v>
      </c>
      <c r="H84" t="s">
        <v>207</v>
      </c>
      <c r="I84" t="s">
        <v>61</v>
      </c>
      <c r="J84" t="s">
        <v>208</v>
      </c>
      <c r="K84" t="s">
        <v>419</v>
      </c>
      <c r="L84" t="s">
        <v>228</v>
      </c>
      <c r="M84" t="s">
        <v>65</v>
      </c>
      <c r="N84" s="14">
        <v>474.77</v>
      </c>
      <c r="O84" t="s">
        <v>66</v>
      </c>
      <c r="P84" t="s">
        <v>67</v>
      </c>
      <c r="Q84" t="s">
        <v>68</v>
      </c>
    </row>
    <row r="85" spans="1:17" ht="18" customHeight="1">
      <c r="A85" t="s">
        <v>420</v>
      </c>
      <c r="B85" t="s">
        <v>421</v>
      </c>
      <c r="C85" s="12">
        <v>46189</v>
      </c>
      <c r="D85" s="13">
        <v>46189.37847222222</v>
      </c>
      <c r="E85" t="s">
        <v>115</v>
      </c>
      <c r="F85" t="s">
        <v>99</v>
      </c>
      <c r="G85" t="s">
        <v>100</v>
      </c>
      <c r="H85" t="s">
        <v>101</v>
      </c>
      <c r="I85" t="s">
        <v>61</v>
      </c>
      <c r="J85" t="s">
        <v>178</v>
      </c>
      <c r="K85" t="s">
        <v>422</v>
      </c>
      <c r="L85" t="s">
        <v>104</v>
      </c>
      <c r="M85" t="s">
        <v>65</v>
      </c>
      <c r="N85" s="14">
        <v>564.6799999999999</v>
      </c>
      <c r="O85" t="s">
        <v>66</v>
      </c>
      <c r="P85" t="s">
        <v>85</v>
      </c>
      <c r="Q85" t="s">
        <v>68</v>
      </c>
    </row>
    <row r="86" spans="1:17" ht="18" customHeight="1">
      <c r="A86" t="s">
        <v>423</v>
      </c>
      <c r="B86" t="s">
        <v>424</v>
      </c>
      <c r="C86" s="12">
        <v>46189</v>
      </c>
      <c r="D86" s="13">
        <v>46189.39375</v>
      </c>
      <c r="E86" t="s">
        <v>115</v>
      </c>
      <c r="F86" t="s">
        <v>253</v>
      </c>
      <c r="G86" t="s">
        <v>254</v>
      </c>
      <c r="H86" t="s">
        <v>101</v>
      </c>
      <c r="I86" t="s">
        <v>61</v>
      </c>
      <c r="J86" t="s">
        <v>425</v>
      </c>
      <c r="K86" t="s">
        <v>426</v>
      </c>
      <c r="L86" t="s">
        <v>257</v>
      </c>
      <c r="M86" t="s">
        <v>65</v>
      </c>
      <c r="N86" s="14">
        <v>1280.13</v>
      </c>
      <c r="O86" t="s">
        <v>66</v>
      </c>
      <c r="P86" t="s">
        <v>85</v>
      </c>
      <c r="Q86" t="s">
        <v>68</v>
      </c>
    </row>
    <row r="87" spans="1:17" ht="18" customHeight="1">
      <c r="A87" t="s">
        <v>427</v>
      </c>
      <c r="B87" t="s">
        <v>428</v>
      </c>
      <c r="C87" s="12">
        <v>46189</v>
      </c>
      <c r="D87" s="13">
        <v>46189.45347222222</v>
      </c>
      <c r="E87" t="s">
        <v>115</v>
      </c>
      <c r="F87" t="s">
        <v>92</v>
      </c>
      <c r="G87" t="s">
        <v>93</v>
      </c>
      <c r="H87" t="s">
        <v>93</v>
      </c>
      <c r="I87" t="s">
        <v>61</v>
      </c>
      <c r="J87" t="s">
        <v>94</v>
      </c>
      <c r="K87" t="s">
        <v>429</v>
      </c>
      <c r="L87" t="s">
        <v>96</v>
      </c>
      <c r="M87" t="s">
        <v>65</v>
      </c>
      <c r="N87" s="14">
        <v>1211.59</v>
      </c>
      <c r="O87" t="s">
        <v>66</v>
      </c>
      <c r="P87" t="s">
        <v>67</v>
      </c>
      <c r="Q87" t="s">
        <v>68</v>
      </c>
    </row>
    <row r="88" spans="1:17" ht="18" customHeight="1">
      <c r="A88" t="s">
        <v>430</v>
      </c>
      <c r="B88" t="s">
        <v>431</v>
      </c>
      <c r="C88" s="12">
        <v>46189</v>
      </c>
      <c r="D88" s="13">
        <v>46189.6375</v>
      </c>
      <c r="E88" t="s">
        <v>115</v>
      </c>
      <c r="F88" t="s">
        <v>128</v>
      </c>
      <c r="G88" t="s">
        <v>129</v>
      </c>
      <c r="H88" t="s">
        <v>130</v>
      </c>
      <c r="I88" t="s">
        <v>61</v>
      </c>
      <c r="J88" t="s">
        <v>131</v>
      </c>
      <c r="K88" t="s">
        <v>432</v>
      </c>
      <c r="L88" t="s">
        <v>162</v>
      </c>
      <c r="M88" t="s">
        <v>65</v>
      </c>
      <c r="N88" s="14">
        <v>276.95</v>
      </c>
      <c r="O88" t="s">
        <v>66</v>
      </c>
      <c r="P88" t="s">
        <v>85</v>
      </c>
      <c r="Q88" t="s">
        <v>68</v>
      </c>
    </row>
    <row r="89" spans="1:17" ht="18" customHeight="1">
      <c r="A89" t="s">
        <v>433</v>
      </c>
      <c r="B89" t="s">
        <v>434</v>
      </c>
      <c r="C89" s="12">
        <v>46189</v>
      </c>
      <c r="D89" s="13">
        <v>46189.69166666667</v>
      </c>
      <c r="E89" t="s">
        <v>115</v>
      </c>
      <c r="F89" t="s">
        <v>219</v>
      </c>
      <c r="G89" t="s">
        <v>220</v>
      </c>
      <c r="H89" t="s">
        <v>207</v>
      </c>
      <c r="I89" t="s">
        <v>61</v>
      </c>
      <c r="J89" t="s">
        <v>407</v>
      </c>
      <c r="K89" t="s">
        <v>435</v>
      </c>
      <c r="L89" t="s">
        <v>223</v>
      </c>
      <c r="M89" t="s">
        <v>65</v>
      </c>
      <c r="N89" s="14">
        <v>4728.2</v>
      </c>
      <c r="O89" t="s">
        <v>66</v>
      </c>
      <c r="P89" t="s">
        <v>85</v>
      </c>
      <c r="Q89" t="s">
        <v>68</v>
      </c>
    </row>
    <row r="90" spans="1:17" ht="18" customHeight="1">
      <c r="A90" t="s">
        <v>436</v>
      </c>
      <c r="B90" t="s">
        <v>437</v>
      </c>
      <c r="C90" s="12">
        <v>46190</v>
      </c>
      <c r="D90" s="13">
        <v>46190.48333333333</v>
      </c>
      <c r="E90" t="s">
        <v>143</v>
      </c>
      <c r="F90" t="s">
        <v>128</v>
      </c>
      <c r="G90" t="s">
        <v>129</v>
      </c>
      <c r="H90" t="s">
        <v>130</v>
      </c>
      <c r="I90" t="s">
        <v>61</v>
      </c>
      <c r="J90" t="s">
        <v>131</v>
      </c>
      <c r="K90" t="s">
        <v>438</v>
      </c>
      <c r="L90" t="s">
        <v>297</v>
      </c>
      <c r="M90" t="s">
        <v>65</v>
      </c>
      <c r="N90" s="14">
        <v>147.23</v>
      </c>
      <c r="O90" t="s">
        <v>66</v>
      </c>
      <c r="P90" t="s">
        <v>85</v>
      </c>
      <c r="Q90" t="s">
        <v>68</v>
      </c>
    </row>
    <row r="91" spans="1:17" ht="18" customHeight="1">
      <c r="A91" t="s">
        <v>439</v>
      </c>
      <c r="B91" t="s">
        <v>440</v>
      </c>
      <c r="C91" s="12">
        <v>46190</v>
      </c>
      <c r="D91" s="13">
        <v>46190.56041666667</v>
      </c>
      <c r="E91" t="s">
        <v>143</v>
      </c>
      <c r="F91" t="s">
        <v>253</v>
      </c>
      <c r="G91" t="s">
        <v>254</v>
      </c>
      <c r="H91" t="s">
        <v>101</v>
      </c>
      <c r="I91" t="s">
        <v>61</v>
      </c>
      <c r="J91" t="s">
        <v>425</v>
      </c>
      <c r="K91" t="s">
        <v>441</v>
      </c>
      <c r="L91" t="s">
        <v>412</v>
      </c>
      <c r="M91" t="s">
        <v>65</v>
      </c>
      <c r="N91" s="14">
        <v>1531.63</v>
      </c>
      <c r="O91" t="s">
        <v>66</v>
      </c>
      <c r="P91" t="s">
        <v>85</v>
      </c>
      <c r="Q91" t="s">
        <v>68</v>
      </c>
    </row>
    <row r="92" spans="1:17" ht="18" customHeight="1">
      <c r="A92" t="s">
        <v>442</v>
      </c>
      <c r="B92" t="s">
        <v>443</v>
      </c>
      <c r="C92" s="12">
        <v>46190</v>
      </c>
      <c r="D92" s="13">
        <v>46190.62013888889</v>
      </c>
      <c r="E92" t="s">
        <v>143</v>
      </c>
      <c r="F92" t="s">
        <v>205</v>
      </c>
      <c r="G92" t="s">
        <v>206</v>
      </c>
      <c r="H92" t="s">
        <v>207</v>
      </c>
      <c r="I92" t="s">
        <v>61</v>
      </c>
      <c r="J92" t="s">
        <v>444</v>
      </c>
      <c r="K92" t="s">
        <v>445</v>
      </c>
      <c r="L92" t="s">
        <v>446</v>
      </c>
      <c r="M92" t="s">
        <v>65</v>
      </c>
      <c r="N92" s="14">
        <v>466.02</v>
      </c>
      <c r="O92" t="s">
        <v>66</v>
      </c>
      <c r="P92" t="s">
        <v>85</v>
      </c>
      <c r="Q92" t="s">
        <v>68</v>
      </c>
    </row>
    <row r="93" spans="1:17" ht="18" customHeight="1">
      <c r="A93" t="s">
        <v>447</v>
      </c>
      <c r="B93" t="s">
        <v>448</v>
      </c>
      <c r="C93" s="12">
        <v>46190</v>
      </c>
      <c r="D93" s="13">
        <v>46190.63333333333</v>
      </c>
      <c r="E93" t="s">
        <v>143</v>
      </c>
      <c r="F93" t="s">
        <v>58</v>
      </c>
      <c r="G93" t="s">
        <v>59</v>
      </c>
      <c r="H93" t="s">
        <v>60</v>
      </c>
      <c r="I93" t="s">
        <v>61</v>
      </c>
      <c r="J93" t="s">
        <v>62</v>
      </c>
      <c r="K93" t="s">
        <v>449</v>
      </c>
      <c r="L93" t="s">
        <v>89</v>
      </c>
      <c r="M93" t="s">
        <v>65</v>
      </c>
      <c r="N93" s="14">
        <v>860.84</v>
      </c>
      <c r="O93" t="s">
        <v>66</v>
      </c>
      <c r="P93" t="s">
        <v>67</v>
      </c>
      <c r="Q93" t="s">
        <v>68</v>
      </c>
    </row>
    <row r="94" spans="1:17" ht="18" customHeight="1">
      <c r="A94" t="s">
        <v>450</v>
      </c>
      <c r="B94" t="s">
        <v>451</v>
      </c>
      <c r="C94" s="12">
        <v>46190</v>
      </c>
      <c r="D94" s="13">
        <v>46190.74513888889</v>
      </c>
      <c r="E94" t="s">
        <v>143</v>
      </c>
      <c r="F94" t="s">
        <v>128</v>
      </c>
      <c r="G94" t="s">
        <v>129</v>
      </c>
      <c r="H94" t="s">
        <v>130</v>
      </c>
      <c r="I94" t="s">
        <v>61</v>
      </c>
      <c r="J94" t="s">
        <v>131</v>
      </c>
      <c r="K94" t="s">
        <v>452</v>
      </c>
      <c r="L94" t="s">
        <v>162</v>
      </c>
      <c r="M94" t="s">
        <v>65</v>
      </c>
      <c r="N94" s="14">
        <v>169.06</v>
      </c>
      <c r="O94" t="s">
        <v>66</v>
      </c>
      <c r="P94" t="s">
        <v>67</v>
      </c>
      <c r="Q94" t="s">
        <v>68</v>
      </c>
    </row>
    <row r="95" spans="1:17" ht="18" customHeight="1">
      <c r="A95" t="s">
        <v>453</v>
      </c>
      <c r="B95" t="s">
        <v>454</v>
      </c>
      <c r="C95" s="12">
        <v>46191</v>
      </c>
      <c r="D95" s="13">
        <v>46191.33680555555</v>
      </c>
      <c r="E95" t="s">
        <v>165</v>
      </c>
      <c r="F95" t="s">
        <v>306</v>
      </c>
      <c r="G95" t="s">
        <v>307</v>
      </c>
      <c r="H95" t="s">
        <v>207</v>
      </c>
      <c r="I95" t="s">
        <v>61</v>
      </c>
      <c r="J95" t="s">
        <v>308</v>
      </c>
      <c r="K95" t="s">
        <v>455</v>
      </c>
      <c r="L95" t="s">
        <v>310</v>
      </c>
      <c r="M95" t="s">
        <v>311</v>
      </c>
      <c r="N95" s="14">
        <v>9221.790000000001</v>
      </c>
      <c r="O95" t="s">
        <v>66</v>
      </c>
      <c r="P95" t="s">
        <v>85</v>
      </c>
      <c r="Q95" t="s">
        <v>312</v>
      </c>
    </row>
    <row r="96" spans="1:17" ht="18" customHeight="1">
      <c r="A96" t="s">
        <v>456</v>
      </c>
      <c r="B96" t="s">
        <v>457</v>
      </c>
      <c r="C96" s="12">
        <v>46191</v>
      </c>
      <c r="D96" s="13">
        <v>46191.675</v>
      </c>
      <c r="E96" t="s">
        <v>165</v>
      </c>
      <c r="F96" t="s">
        <v>121</v>
      </c>
      <c r="G96" t="s">
        <v>122</v>
      </c>
      <c r="H96" t="s">
        <v>101</v>
      </c>
      <c r="I96" t="s">
        <v>61</v>
      </c>
      <c r="J96" t="s">
        <v>123</v>
      </c>
      <c r="K96" t="s">
        <v>458</v>
      </c>
      <c r="L96" t="s">
        <v>149</v>
      </c>
      <c r="M96" t="s">
        <v>65</v>
      </c>
      <c r="N96" s="14">
        <v>8067.46</v>
      </c>
      <c r="O96" t="s">
        <v>66</v>
      </c>
      <c r="P96" t="s">
        <v>67</v>
      </c>
      <c r="Q96" t="s">
        <v>68</v>
      </c>
    </row>
    <row r="97" spans="1:17" ht="18" customHeight="1">
      <c r="A97" t="s">
        <v>459</v>
      </c>
      <c r="B97" t="s">
        <v>460</v>
      </c>
      <c r="C97" s="12">
        <v>46192</v>
      </c>
      <c r="D97" s="13">
        <v>46192.33680555555</v>
      </c>
      <c r="E97" t="s">
        <v>204</v>
      </c>
      <c r="F97" t="s">
        <v>170</v>
      </c>
      <c r="G97" t="s">
        <v>171</v>
      </c>
      <c r="H97" t="s">
        <v>172</v>
      </c>
      <c r="I97" t="s">
        <v>61</v>
      </c>
      <c r="J97" t="s">
        <v>173</v>
      </c>
      <c r="K97" t="s">
        <v>461</v>
      </c>
      <c r="L97" t="s">
        <v>195</v>
      </c>
      <c r="M97" t="s">
        <v>65</v>
      </c>
      <c r="N97" s="14">
        <v>1732.52</v>
      </c>
      <c r="O97" t="s">
        <v>66</v>
      </c>
      <c r="P97" t="s">
        <v>85</v>
      </c>
      <c r="Q97" t="s">
        <v>68</v>
      </c>
    </row>
    <row r="98" spans="1:17" ht="18" customHeight="1">
      <c r="A98" t="s">
        <v>462</v>
      </c>
      <c r="B98" t="s">
        <v>463</v>
      </c>
      <c r="C98" s="12">
        <v>46192</v>
      </c>
      <c r="D98" s="13">
        <v>46192.35833333333</v>
      </c>
      <c r="E98" t="s">
        <v>204</v>
      </c>
      <c r="F98" t="s">
        <v>205</v>
      </c>
      <c r="G98" t="s">
        <v>206</v>
      </c>
      <c r="H98" t="s">
        <v>207</v>
      </c>
      <c r="I98" t="s">
        <v>61</v>
      </c>
      <c r="J98" t="s">
        <v>208</v>
      </c>
      <c r="K98" t="s">
        <v>464</v>
      </c>
      <c r="L98" t="s">
        <v>228</v>
      </c>
      <c r="M98" t="s">
        <v>65</v>
      </c>
      <c r="N98" s="14">
        <v>498.26</v>
      </c>
      <c r="O98" t="s">
        <v>66</v>
      </c>
      <c r="P98" t="s">
        <v>85</v>
      </c>
      <c r="Q98" t="s">
        <v>68</v>
      </c>
    </row>
    <row r="99" spans="1:17" ht="18" customHeight="1">
      <c r="A99" t="s">
        <v>465</v>
      </c>
      <c r="B99" t="s">
        <v>466</v>
      </c>
      <c r="C99" s="12">
        <v>46192</v>
      </c>
      <c r="D99" s="13">
        <v>46192.40555555555</v>
      </c>
      <c r="E99" t="s">
        <v>204</v>
      </c>
      <c r="F99" t="s">
        <v>79</v>
      </c>
      <c r="G99" t="s">
        <v>80</v>
      </c>
      <c r="H99" t="s">
        <v>81</v>
      </c>
      <c r="I99" t="s">
        <v>61</v>
      </c>
      <c r="J99" t="s">
        <v>248</v>
      </c>
      <c r="K99" t="s">
        <v>467</v>
      </c>
      <c r="L99" t="s">
        <v>84</v>
      </c>
      <c r="M99" t="s">
        <v>65</v>
      </c>
      <c r="N99" s="14">
        <v>1374.51</v>
      </c>
      <c r="O99" t="s">
        <v>66</v>
      </c>
      <c r="P99" t="s">
        <v>85</v>
      </c>
      <c r="Q99" t="s">
        <v>68</v>
      </c>
    </row>
    <row r="100" spans="1:17" ht="18" customHeight="1">
      <c r="A100" t="s">
        <v>468</v>
      </c>
      <c r="B100" t="s">
        <v>469</v>
      </c>
      <c r="C100" s="12">
        <v>46192</v>
      </c>
      <c r="D100" s="13">
        <v>46192.425</v>
      </c>
      <c r="E100" t="s">
        <v>204</v>
      </c>
      <c r="F100" t="s">
        <v>128</v>
      </c>
      <c r="G100" t="s">
        <v>129</v>
      </c>
      <c r="H100" t="s">
        <v>130</v>
      </c>
      <c r="I100" t="s">
        <v>61</v>
      </c>
      <c r="J100" t="s">
        <v>160</v>
      </c>
      <c r="K100" t="s">
        <v>470</v>
      </c>
      <c r="L100" t="s">
        <v>133</v>
      </c>
      <c r="M100" t="s">
        <v>65</v>
      </c>
      <c r="N100" s="14">
        <v>284.89</v>
      </c>
      <c r="O100" t="s">
        <v>66</v>
      </c>
      <c r="P100" t="s">
        <v>85</v>
      </c>
      <c r="Q100" t="s">
        <v>68</v>
      </c>
    </row>
    <row r="101" spans="1:17" ht="18" customHeight="1">
      <c r="A101" t="s">
        <v>471</v>
      </c>
      <c r="B101" t="s">
        <v>472</v>
      </c>
      <c r="C101" s="12">
        <v>46192</v>
      </c>
      <c r="D101" s="13">
        <v>46192.44166666667</v>
      </c>
      <c r="E101" t="s">
        <v>204</v>
      </c>
      <c r="F101" t="s">
        <v>99</v>
      </c>
      <c r="G101" t="s">
        <v>100</v>
      </c>
      <c r="H101" t="s">
        <v>101</v>
      </c>
      <c r="I101" t="s">
        <v>61</v>
      </c>
      <c r="J101" t="s">
        <v>102</v>
      </c>
      <c r="K101" t="s">
        <v>473</v>
      </c>
      <c r="L101" t="s">
        <v>180</v>
      </c>
      <c r="M101" t="s">
        <v>65</v>
      </c>
      <c r="N101" s="14">
        <v>807.21</v>
      </c>
      <c r="O101" t="s">
        <v>66</v>
      </c>
      <c r="P101" t="s">
        <v>67</v>
      </c>
      <c r="Q101" t="s">
        <v>68</v>
      </c>
    </row>
    <row r="102" spans="1:17" ht="18" customHeight="1">
      <c r="A102" t="s">
        <v>474</v>
      </c>
      <c r="B102" t="s">
        <v>475</v>
      </c>
      <c r="C102" s="12">
        <v>46192</v>
      </c>
      <c r="D102" s="13">
        <v>46192.57361111111</v>
      </c>
      <c r="E102" t="s">
        <v>204</v>
      </c>
      <c r="F102" t="s">
        <v>136</v>
      </c>
      <c r="G102" t="s">
        <v>137</v>
      </c>
      <c r="H102" t="s">
        <v>73</v>
      </c>
      <c r="I102" t="s">
        <v>61</v>
      </c>
      <c r="J102" t="s">
        <v>476</v>
      </c>
      <c r="K102" t="s">
        <v>477</v>
      </c>
      <c r="L102" t="s">
        <v>478</v>
      </c>
      <c r="M102" t="s">
        <v>65</v>
      </c>
      <c r="N102" s="14">
        <v>1350</v>
      </c>
      <c r="O102" t="s">
        <v>66</v>
      </c>
      <c r="P102" t="s">
        <v>67</v>
      </c>
      <c r="Q102" t="s">
        <v>68</v>
      </c>
    </row>
    <row r="103" spans="1:17" ht="18" customHeight="1">
      <c r="A103" t="s">
        <v>479</v>
      </c>
      <c r="B103" t="s">
        <v>480</v>
      </c>
      <c r="C103" s="12">
        <v>46192</v>
      </c>
      <c r="D103" s="13">
        <v>46192.61388888889</v>
      </c>
      <c r="E103" t="s">
        <v>204</v>
      </c>
      <c r="F103" t="s">
        <v>71</v>
      </c>
      <c r="G103" t="s">
        <v>72</v>
      </c>
      <c r="H103" t="s">
        <v>73</v>
      </c>
      <c r="I103" t="s">
        <v>61</v>
      </c>
      <c r="J103" t="s">
        <v>285</v>
      </c>
      <c r="K103" t="s">
        <v>481</v>
      </c>
      <c r="L103" t="s">
        <v>76</v>
      </c>
      <c r="M103" t="s">
        <v>65</v>
      </c>
      <c r="N103" s="14">
        <v>1710.78</v>
      </c>
      <c r="O103" t="s">
        <v>66</v>
      </c>
      <c r="P103" t="s">
        <v>85</v>
      </c>
      <c r="Q103" t="s">
        <v>68</v>
      </c>
    </row>
    <row r="104" spans="1:17" ht="18" customHeight="1">
      <c r="A104" t="s">
        <v>482</v>
      </c>
      <c r="B104" t="s">
        <v>483</v>
      </c>
      <c r="C104" s="12">
        <v>46192</v>
      </c>
      <c r="D104" s="13">
        <v>46192.61388888889</v>
      </c>
      <c r="E104" t="s">
        <v>204</v>
      </c>
      <c r="F104" t="s">
        <v>263</v>
      </c>
      <c r="G104" t="s">
        <v>264</v>
      </c>
      <c r="H104" t="s">
        <v>265</v>
      </c>
      <c r="I104" t="s">
        <v>61</v>
      </c>
      <c r="J104" t="s">
        <v>371</v>
      </c>
      <c r="K104" t="s">
        <v>484</v>
      </c>
      <c r="L104" t="s">
        <v>358</v>
      </c>
      <c r="M104" t="s">
        <v>65</v>
      </c>
      <c r="N104" s="14">
        <v>260.94</v>
      </c>
      <c r="O104" t="s">
        <v>66</v>
      </c>
      <c r="P104" t="s">
        <v>85</v>
      </c>
      <c r="Q104" t="s">
        <v>68</v>
      </c>
    </row>
    <row r="105" spans="1:17" ht="18" customHeight="1">
      <c r="A105" t="s">
        <v>485</v>
      </c>
      <c r="B105" t="s">
        <v>486</v>
      </c>
      <c r="C105" s="12">
        <v>46192</v>
      </c>
      <c r="D105" s="13">
        <v>46192.69722222222</v>
      </c>
      <c r="E105" t="s">
        <v>204</v>
      </c>
      <c r="F105" t="s">
        <v>205</v>
      </c>
      <c r="G105" t="s">
        <v>206</v>
      </c>
      <c r="H105" t="s">
        <v>207</v>
      </c>
      <c r="I105" t="s">
        <v>61</v>
      </c>
      <c r="J105" t="s">
        <v>208</v>
      </c>
      <c r="K105" t="s">
        <v>487</v>
      </c>
      <c r="L105" t="s">
        <v>446</v>
      </c>
      <c r="M105" t="s">
        <v>65</v>
      </c>
      <c r="N105" s="14">
        <v>560.17</v>
      </c>
      <c r="O105" t="s">
        <v>66</v>
      </c>
      <c r="P105" t="s">
        <v>85</v>
      </c>
      <c r="Q105" t="s">
        <v>68</v>
      </c>
    </row>
    <row r="106" spans="1:17" ht="18" customHeight="1">
      <c r="A106" t="s">
        <v>488</v>
      </c>
      <c r="B106" t="s">
        <v>489</v>
      </c>
      <c r="C106" s="12">
        <v>46195</v>
      </c>
      <c r="D106" s="13">
        <v>46195.33680555555</v>
      </c>
      <c r="E106" t="s">
        <v>57</v>
      </c>
      <c r="F106" t="s">
        <v>136</v>
      </c>
      <c r="G106" t="s">
        <v>137</v>
      </c>
      <c r="H106" t="s">
        <v>73</v>
      </c>
      <c r="I106" t="s">
        <v>61</v>
      </c>
      <c r="J106" t="s">
        <v>388</v>
      </c>
      <c r="K106" t="s">
        <v>490</v>
      </c>
      <c r="L106" t="s">
        <v>390</v>
      </c>
      <c r="M106" t="s">
        <v>65</v>
      </c>
      <c r="N106" s="14">
        <v>737.02</v>
      </c>
      <c r="O106" t="s">
        <v>66</v>
      </c>
      <c r="P106" t="s">
        <v>85</v>
      </c>
      <c r="Q106" t="s">
        <v>68</v>
      </c>
    </row>
    <row r="107" spans="1:17" ht="18" customHeight="1">
      <c r="A107" t="s">
        <v>491</v>
      </c>
      <c r="B107" t="s">
        <v>492</v>
      </c>
      <c r="C107" s="12">
        <v>46195</v>
      </c>
      <c r="D107" s="13">
        <v>46195.41180555556</v>
      </c>
      <c r="E107" t="s">
        <v>57</v>
      </c>
      <c r="F107" t="s">
        <v>263</v>
      </c>
      <c r="G107" t="s">
        <v>264</v>
      </c>
      <c r="H107" t="s">
        <v>265</v>
      </c>
      <c r="I107" t="s">
        <v>61</v>
      </c>
      <c r="J107" t="s">
        <v>371</v>
      </c>
      <c r="K107" t="s">
        <v>493</v>
      </c>
      <c r="L107" t="s">
        <v>397</v>
      </c>
      <c r="M107" t="s">
        <v>65</v>
      </c>
      <c r="N107" s="14">
        <v>385.51</v>
      </c>
      <c r="O107" t="s">
        <v>66</v>
      </c>
      <c r="P107" t="s">
        <v>67</v>
      </c>
      <c r="Q107" t="s">
        <v>68</v>
      </c>
    </row>
    <row r="108" spans="1:17" ht="18" customHeight="1">
      <c r="A108" t="s">
        <v>494</v>
      </c>
      <c r="B108" t="s">
        <v>495</v>
      </c>
      <c r="C108" s="12">
        <v>46195</v>
      </c>
      <c r="D108" s="13">
        <v>46195.48888888889</v>
      </c>
      <c r="E108" t="s">
        <v>57</v>
      </c>
      <c r="F108" t="s">
        <v>79</v>
      </c>
      <c r="G108" t="s">
        <v>80</v>
      </c>
      <c r="H108" t="s">
        <v>81</v>
      </c>
      <c r="I108" t="s">
        <v>61</v>
      </c>
      <c r="J108" t="s">
        <v>496</v>
      </c>
      <c r="K108" t="s">
        <v>497</v>
      </c>
      <c r="L108" t="s">
        <v>250</v>
      </c>
      <c r="M108" t="s">
        <v>65</v>
      </c>
      <c r="N108" s="14">
        <v>1239.44</v>
      </c>
      <c r="O108" t="s">
        <v>66</v>
      </c>
      <c r="P108" t="s">
        <v>85</v>
      </c>
      <c r="Q108" t="s">
        <v>68</v>
      </c>
    </row>
    <row r="109" spans="1:17" ht="18" customHeight="1">
      <c r="A109" t="s">
        <v>498</v>
      </c>
      <c r="B109" t="s">
        <v>499</v>
      </c>
      <c r="C109" s="12">
        <v>46195</v>
      </c>
      <c r="D109" s="13">
        <v>46195.50833333333</v>
      </c>
      <c r="E109" t="s">
        <v>57</v>
      </c>
      <c r="F109" t="s">
        <v>136</v>
      </c>
      <c r="G109" t="s">
        <v>137</v>
      </c>
      <c r="H109" t="s">
        <v>73</v>
      </c>
      <c r="I109" t="s">
        <v>61</v>
      </c>
      <c r="J109" t="s">
        <v>388</v>
      </c>
      <c r="K109" t="s">
        <v>500</v>
      </c>
      <c r="L109" t="s">
        <v>390</v>
      </c>
      <c r="M109" t="s">
        <v>65</v>
      </c>
      <c r="N109" s="14">
        <v>865.33</v>
      </c>
      <c r="O109" t="s">
        <v>66</v>
      </c>
      <c r="P109" t="s">
        <v>85</v>
      </c>
      <c r="Q109" t="s">
        <v>68</v>
      </c>
    </row>
    <row r="110" spans="1:17" ht="18" customHeight="1">
      <c r="A110" t="s">
        <v>501</v>
      </c>
      <c r="B110" t="s">
        <v>502</v>
      </c>
      <c r="C110" s="12">
        <v>46195</v>
      </c>
      <c r="D110" s="13">
        <v>46195.58819444444</v>
      </c>
      <c r="E110" t="s">
        <v>57</v>
      </c>
      <c r="F110" t="s">
        <v>263</v>
      </c>
      <c r="G110" t="s">
        <v>264</v>
      </c>
      <c r="H110" t="s">
        <v>265</v>
      </c>
      <c r="I110" t="s">
        <v>61</v>
      </c>
      <c r="J110" t="s">
        <v>503</v>
      </c>
      <c r="K110" t="s">
        <v>504</v>
      </c>
      <c r="L110" t="s">
        <v>505</v>
      </c>
      <c r="M110" t="s">
        <v>65</v>
      </c>
      <c r="N110" s="14">
        <v>6480</v>
      </c>
      <c r="O110" t="s">
        <v>66</v>
      </c>
      <c r="P110" t="s">
        <v>67</v>
      </c>
      <c r="Q110" t="s">
        <v>68</v>
      </c>
    </row>
    <row r="111" spans="1:17" ht="18" customHeight="1">
      <c r="A111" t="s">
        <v>506</v>
      </c>
      <c r="B111" t="s">
        <v>507</v>
      </c>
      <c r="C111" s="12">
        <v>46196</v>
      </c>
      <c r="D111" s="13">
        <v>46196.5125</v>
      </c>
      <c r="E111" t="s">
        <v>115</v>
      </c>
      <c r="F111" t="s">
        <v>99</v>
      </c>
      <c r="G111" t="s">
        <v>100</v>
      </c>
      <c r="H111" t="s">
        <v>101</v>
      </c>
      <c r="I111" t="s">
        <v>61</v>
      </c>
      <c r="J111" t="s">
        <v>102</v>
      </c>
      <c r="K111" t="s">
        <v>508</v>
      </c>
      <c r="L111" t="s">
        <v>509</v>
      </c>
      <c r="M111" t="s">
        <v>65</v>
      </c>
      <c r="N111" s="14">
        <v>921.3200000000001</v>
      </c>
      <c r="O111" t="s">
        <v>66</v>
      </c>
      <c r="P111" t="s">
        <v>85</v>
      </c>
      <c r="Q111" t="s">
        <v>68</v>
      </c>
    </row>
    <row r="112" spans="1:17" ht="18" customHeight="1">
      <c r="A112" t="s">
        <v>510</v>
      </c>
      <c r="B112" t="s">
        <v>511</v>
      </c>
      <c r="C112" s="12">
        <v>46196</v>
      </c>
      <c r="D112" s="13">
        <v>46196.58680555555</v>
      </c>
      <c r="E112" t="s">
        <v>115</v>
      </c>
      <c r="F112" t="s">
        <v>152</v>
      </c>
      <c r="G112" t="s">
        <v>153</v>
      </c>
      <c r="H112" t="s">
        <v>154</v>
      </c>
      <c r="I112" t="s">
        <v>61</v>
      </c>
      <c r="J112" t="s">
        <v>155</v>
      </c>
      <c r="K112" t="s">
        <v>512</v>
      </c>
      <c r="L112" t="s">
        <v>157</v>
      </c>
      <c r="M112" t="s">
        <v>65</v>
      </c>
      <c r="N112" s="14">
        <v>134.2</v>
      </c>
      <c r="O112" t="s">
        <v>66</v>
      </c>
      <c r="P112" t="s">
        <v>85</v>
      </c>
      <c r="Q112" t="s">
        <v>68</v>
      </c>
    </row>
    <row r="113" spans="1:17" ht="18" customHeight="1">
      <c r="A113" t="s">
        <v>513</v>
      </c>
      <c r="B113" t="s">
        <v>514</v>
      </c>
      <c r="C113" s="12">
        <v>46196</v>
      </c>
      <c r="D113" s="13">
        <v>46196.64375</v>
      </c>
      <c r="E113" t="s">
        <v>115</v>
      </c>
      <c r="F113" t="s">
        <v>79</v>
      </c>
      <c r="G113" t="s">
        <v>80</v>
      </c>
      <c r="H113" t="s">
        <v>81</v>
      </c>
      <c r="I113" t="s">
        <v>61</v>
      </c>
      <c r="J113" t="s">
        <v>496</v>
      </c>
      <c r="K113" t="s">
        <v>515</v>
      </c>
      <c r="L113" t="s">
        <v>84</v>
      </c>
      <c r="M113" t="s">
        <v>65</v>
      </c>
      <c r="N113" s="14">
        <v>1329.89</v>
      </c>
      <c r="O113" t="s">
        <v>66</v>
      </c>
      <c r="P113" t="s">
        <v>67</v>
      </c>
      <c r="Q113" t="s">
        <v>68</v>
      </c>
    </row>
    <row r="114" spans="1:17" ht="18" customHeight="1">
      <c r="A114" t="s">
        <v>516</v>
      </c>
      <c r="B114" t="s">
        <v>517</v>
      </c>
      <c r="C114" s="12">
        <v>46196</v>
      </c>
      <c r="D114" s="13">
        <v>46196.675</v>
      </c>
      <c r="E114" t="s">
        <v>115</v>
      </c>
      <c r="F114" t="s">
        <v>107</v>
      </c>
      <c r="G114" t="s">
        <v>108</v>
      </c>
      <c r="H114" t="s">
        <v>109</v>
      </c>
      <c r="I114" t="s">
        <v>61</v>
      </c>
      <c r="J114" t="s">
        <v>110</v>
      </c>
      <c r="K114" t="s">
        <v>518</v>
      </c>
      <c r="L114" t="s">
        <v>232</v>
      </c>
      <c r="M114" t="s">
        <v>65</v>
      </c>
      <c r="N114" s="14">
        <v>919.85</v>
      </c>
      <c r="O114" t="s">
        <v>66</v>
      </c>
      <c r="P114" t="s">
        <v>85</v>
      </c>
      <c r="Q114" t="s">
        <v>68</v>
      </c>
    </row>
    <row r="115" spans="1:17" ht="18" customHeight="1">
      <c r="A115" t="s">
        <v>519</v>
      </c>
      <c r="B115" t="s">
        <v>520</v>
      </c>
      <c r="C115" s="12">
        <v>46196</v>
      </c>
      <c r="D115" s="13">
        <v>46196.73333333333</v>
      </c>
      <c r="E115" t="s">
        <v>115</v>
      </c>
      <c r="F115" t="s">
        <v>136</v>
      </c>
      <c r="G115" t="s">
        <v>137</v>
      </c>
      <c r="H115" t="s">
        <v>73</v>
      </c>
      <c r="I115" t="s">
        <v>61</v>
      </c>
      <c r="J115" t="s">
        <v>388</v>
      </c>
      <c r="K115" t="s">
        <v>521</v>
      </c>
      <c r="L115" t="s">
        <v>390</v>
      </c>
      <c r="M115" t="s">
        <v>65</v>
      </c>
      <c r="N115" s="14">
        <v>1400.88</v>
      </c>
      <c r="O115" t="s">
        <v>66</v>
      </c>
      <c r="P115" t="s">
        <v>85</v>
      </c>
      <c r="Q115" t="s">
        <v>68</v>
      </c>
    </row>
    <row r="116" spans="1:17" ht="18" customHeight="1">
      <c r="A116" t="s">
        <v>522</v>
      </c>
      <c r="B116" t="s">
        <v>523</v>
      </c>
      <c r="C116" s="12">
        <v>46197</v>
      </c>
      <c r="D116" s="13">
        <v>46197.36388888889</v>
      </c>
      <c r="E116" t="s">
        <v>143</v>
      </c>
      <c r="F116" t="s">
        <v>79</v>
      </c>
      <c r="G116" t="s">
        <v>80</v>
      </c>
      <c r="H116" t="s">
        <v>81</v>
      </c>
      <c r="I116" t="s">
        <v>61</v>
      </c>
      <c r="J116" t="s">
        <v>82</v>
      </c>
      <c r="K116" t="s">
        <v>524</v>
      </c>
      <c r="L116" t="s">
        <v>84</v>
      </c>
      <c r="M116" t="s">
        <v>65</v>
      </c>
      <c r="N116" s="14">
        <v>1016.59</v>
      </c>
      <c r="O116" t="s">
        <v>66</v>
      </c>
      <c r="P116" t="s">
        <v>67</v>
      </c>
      <c r="Q116" t="s">
        <v>68</v>
      </c>
    </row>
    <row r="117" spans="1:17" ht="18" customHeight="1">
      <c r="A117" t="s">
        <v>525</v>
      </c>
      <c r="B117" t="s">
        <v>526</v>
      </c>
      <c r="C117" s="12">
        <v>46197</v>
      </c>
      <c r="D117" s="13">
        <v>46197.38333333333</v>
      </c>
      <c r="E117" t="s">
        <v>143</v>
      </c>
      <c r="F117" t="s">
        <v>79</v>
      </c>
      <c r="G117" t="s">
        <v>80</v>
      </c>
      <c r="H117" t="s">
        <v>81</v>
      </c>
      <c r="I117" t="s">
        <v>61</v>
      </c>
      <c r="J117" t="s">
        <v>82</v>
      </c>
      <c r="K117" t="s">
        <v>527</v>
      </c>
      <c r="L117" t="s">
        <v>334</v>
      </c>
      <c r="M117" t="s">
        <v>65</v>
      </c>
      <c r="N117" s="14">
        <v>1007.43</v>
      </c>
      <c r="O117" t="s">
        <v>66</v>
      </c>
      <c r="P117" t="s">
        <v>67</v>
      </c>
      <c r="Q117" t="s">
        <v>68</v>
      </c>
    </row>
    <row r="118" spans="1:17" ht="18" customHeight="1">
      <c r="A118" t="s">
        <v>528</v>
      </c>
      <c r="B118" t="s">
        <v>529</v>
      </c>
      <c r="C118" s="12">
        <v>46197</v>
      </c>
      <c r="D118" s="13">
        <v>46197.45347222222</v>
      </c>
      <c r="E118" t="s">
        <v>143</v>
      </c>
      <c r="F118" t="s">
        <v>136</v>
      </c>
      <c r="G118" t="s">
        <v>137</v>
      </c>
      <c r="H118" t="s">
        <v>73</v>
      </c>
      <c r="I118" t="s">
        <v>61</v>
      </c>
      <c r="J118" t="s">
        <v>400</v>
      </c>
      <c r="K118" t="s">
        <v>530</v>
      </c>
      <c r="L118" t="s">
        <v>140</v>
      </c>
      <c r="M118" t="s">
        <v>65</v>
      </c>
      <c r="N118" s="14">
        <v>1309.4</v>
      </c>
      <c r="O118" t="s">
        <v>66</v>
      </c>
      <c r="P118" t="s">
        <v>85</v>
      </c>
      <c r="Q118" t="s">
        <v>68</v>
      </c>
    </row>
    <row r="119" spans="1:17" ht="18" customHeight="1">
      <c r="A119" t="s">
        <v>531</v>
      </c>
      <c r="B119" t="s">
        <v>532</v>
      </c>
      <c r="C119" s="12">
        <v>46197</v>
      </c>
      <c r="D119" s="13">
        <v>46197.45347222222</v>
      </c>
      <c r="E119" t="s">
        <v>143</v>
      </c>
      <c r="F119" t="s">
        <v>128</v>
      </c>
      <c r="G119" t="s">
        <v>129</v>
      </c>
      <c r="H119" t="s">
        <v>130</v>
      </c>
      <c r="I119" t="s">
        <v>61</v>
      </c>
      <c r="J119" t="s">
        <v>160</v>
      </c>
      <c r="K119" t="s">
        <v>533</v>
      </c>
      <c r="L119" t="s">
        <v>162</v>
      </c>
      <c r="M119" t="s">
        <v>65</v>
      </c>
      <c r="N119" s="14">
        <v>156.38</v>
      </c>
      <c r="O119" t="s">
        <v>66</v>
      </c>
      <c r="P119" t="s">
        <v>67</v>
      </c>
      <c r="Q119" t="s">
        <v>68</v>
      </c>
    </row>
    <row r="120" spans="1:17" ht="18" customHeight="1">
      <c r="A120" t="s">
        <v>534</v>
      </c>
      <c r="B120" t="s">
        <v>535</v>
      </c>
      <c r="C120" s="12">
        <v>46197</v>
      </c>
      <c r="D120" s="13">
        <v>46197.48333333333</v>
      </c>
      <c r="E120" t="s">
        <v>143</v>
      </c>
      <c r="F120" t="s">
        <v>92</v>
      </c>
      <c r="G120" t="s">
        <v>93</v>
      </c>
      <c r="H120" t="s">
        <v>93</v>
      </c>
      <c r="I120" t="s">
        <v>61</v>
      </c>
      <c r="J120" t="s">
        <v>322</v>
      </c>
      <c r="K120" t="s">
        <v>536</v>
      </c>
      <c r="L120" t="s">
        <v>537</v>
      </c>
      <c r="M120" t="s">
        <v>65</v>
      </c>
      <c r="N120" s="14">
        <v>1799.24</v>
      </c>
      <c r="O120" t="s">
        <v>66</v>
      </c>
      <c r="P120" t="s">
        <v>67</v>
      </c>
      <c r="Q120" t="s">
        <v>68</v>
      </c>
    </row>
    <row r="121" spans="1:17" ht="18" customHeight="1">
      <c r="A121" t="s">
        <v>538</v>
      </c>
      <c r="B121" t="s">
        <v>539</v>
      </c>
      <c r="C121" s="12">
        <v>46197</v>
      </c>
      <c r="D121" s="13">
        <v>46197.53680555556</v>
      </c>
      <c r="E121" t="s">
        <v>143</v>
      </c>
      <c r="F121" t="s">
        <v>71</v>
      </c>
      <c r="G121" t="s">
        <v>72</v>
      </c>
      <c r="H121" t="s">
        <v>73</v>
      </c>
      <c r="I121" t="s">
        <v>61</v>
      </c>
      <c r="J121" t="s">
        <v>166</v>
      </c>
      <c r="K121" t="s">
        <v>540</v>
      </c>
      <c r="L121" t="s">
        <v>76</v>
      </c>
      <c r="M121" t="s">
        <v>65</v>
      </c>
      <c r="N121" s="14">
        <v>1101.25</v>
      </c>
      <c r="O121" t="s">
        <v>66</v>
      </c>
      <c r="P121" t="s">
        <v>67</v>
      </c>
      <c r="Q121" t="s">
        <v>68</v>
      </c>
    </row>
    <row r="122" spans="1:17" ht="18" customHeight="1">
      <c r="A122" t="s">
        <v>541</v>
      </c>
      <c r="B122" t="s">
        <v>542</v>
      </c>
      <c r="C122" s="12">
        <v>46197</v>
      </c>
      <c r="D122" s="13">
        <v>46197.57222222222</v>
      </c>
      <c r="E122" t="s">
        <v>143</v>
      </c>
      <c r="F122" t="s">
        <v>107</v>
      </c>
      <c r="G122" t="s">
        <v>108</v>
      </c>
      <c r="H122" t="s">
        <v>109</v>
      </c>
      <c r="I122" t="s">
        <v>61</v>
      </c>
      <c r="J122" t="s">
        <v>110</v>
      </c>
      <c r="K122" t="s">
        <v>543</v>
      </c>
      <c r="L122" t="s">
        <v>232</v>
      </c>
      <c r="M122" t="s">
        <v>65</v>
      </c>
      <c r="N122" s="14">
        <v>729.1</v>
      </c>
      <c r="O122" t="s">
        <v>66</v>
      </c>
      <c r="P122" t="s">
        <v>67</v>
      </c>
      <c r="Q122" t="s">
        <v>68</v>
      </c>
    </row>
    <row r="123" spans="1:17" ht="18" customHeight="1">
      <c r="A123" t="s">
        <v>544</v>
      </c>
      <c r="B123" t="s">
        <v>545</v>
      </c>
      <c r="C123" s="12">
        <v>46197</v>
      </c>
      <c r="D123" s="13">
        <v>46197.60833333333</v>
      </c>
      <c r="E123" t="s">
        <v>143</v>
      </c>
      <c r="F123" t="s">
        <v>71</v>
      </c>
      <c r="G123" t="s">
        <v>72</v>
      </c>
      <c r="H123" t="s">
        <v>73</v>
      </c>
      <c r="I123" t="s">
        <v>61</v>
      </c>
      <c r="J123" t="s">
        <v>116</v>
      </c>
      <c r="K123" t="s">
        <v>546</v>
      </c>
      <c r="L123" t="s">
        <v>76</v>
      </c>
      <c r="M123" t="s">
        <v>65</v>
      </c>
      <c r="N123" s="14">
        <v>1298.99</v>
      </c>
      <c r="O123" t="s">
        <v>66</v>
      </c>
      <c r="P123" t="s">
        <v>85</v>
      </c>
      <c r="Q123" t="s">
        <v>68</v>
      </c>
    </row>
    <row r="124" spans="1:17" ht="18" customHeight="1">
      <c r="A124" t="s">
        <v>547</v>
      </c>
      <c r="B124" t="s">
        <v>548</v>
      </c>
      <c r="C124" s="12">
        <v>46197</v>
      </c>
      <c r="D124" s="13">
        <v>46197.64722222222</v>
      </c>
      <c r="E124" t="s">
        <v>143</v>
      </c>
      <c r="F124" t="s">
        <v>92</v>
      </c>
      <c r="G124" t="s">
        <v>93</v>
      </c>
      <c r="H124" t="s">
        <v>93</v>
      </c>
      <c r="I124" t="s">
        <v>61</v>
      </c>
      <c r="J124" t="s">
        <v>549</v>
      </c>
      <c r="K124" t="s">
        <v>550</v>
      </c>
      <c r="L124" t="s">
        <v>551</v>
      </c>
      <c r="M124" t="s">
        <v>65</v>
      </c>
      <c r="N124" s="14">
        <v>18750</v>
      </c>
      <c r="O124" t="s">
        <v>66</v>
      </c>
      <c r="P124" t="s">
        <v>67</v>
      </c>
      <c r="Q124" t="s">
        <v>68</v>
      </c>
    </row>
    <row r="125" spans="1:17" ht="18" customHeight="1">
      <c r="A125" t="s">
        <v>552</v>
      </c>
      <c r="B125" t="s">
        <v>553</v>
      </c>
      <c r="C125" s="12">
        <v>46197</v>
      </c>
      <c r="D125" s="13">
        <v>46197.74513888889</v>
      </c>
      <c r="E125" t="s">
        <v>143</v>
      </c>
      <c r="F125" t="s">
        <v>121</v>
      </c>
      <c r="G125" t="s">
        <v>122</v>
      </c>
      <c r="H125" t="s">
        <v>101</v>
      </c>
      <c r="I125" t="s">
        <v>61</v>
      </c>
      <c r="J125" t="s">
        <v>123</v>
      </c>
      <c r="K125" t="s">
        <v>554</v>
      </c>
      <c r="L125" t="s">
        <v>555</v>
      </c>
      <c r="M125" t="s">
        <v>65</v>
      </c>
      <c r="N125" s="14">
        <v>5841.19</v>
      </c>
      <c r="O125" t="s">
        <v>66</v>
      </c>
      <c r="P125" t="s">
        <v>85</v>
      </c>
      <c r="Q125" t="s">
        <v>68</v>
      </c>
    </row>
    <row r="126" spans="1:17" ht="18" customHeight="1">
      <c r="A126" t="s">
        <v>556</v>
      </c>
      <c r="B126" t="s">
        <v>557</v>
      </c>
      <c r="C126" s="12">
        <v>46198</v>
      </c>
      <c r="D126" s="13">
        <v>46198.59166666667</v>
      </c>
      <c r="E126" t="s">
        <v>165</v>
      </c>
      <c r="F126" t="s">
        <v>170</v>
      </c>
      <c r="G126" t="s">
        <v>171</v>
      </c>
      <c r="H126" t="s">
        <v>172</v>
      </c>
      <c r="I126" t="s">
        <v>61</v>
      </c>
      <c r="J126" t="s">
        <v>235</v>
      </c>
      <c r="K126" t="s">
        <v>558</v>
      </c>
      <c r="L126" t="s">
        <v>175</v>
      </c>
      <c r="M126" t="s">
        <v>65</v>
      </c>
      <c r="N126" s="14">
        <v>1127.2</v>
      </c>
      <c r="O126" t="s">
        <v>66</v>
      </c>
      <c r="P126" t="s">
        <v>67</v>
      </c>
      <c r="Q126" t="s">
        <v>68</v>
      </c>
    </row>
    <row r="127" spans="1:17" ht="18" customHeight="1">
      <c r="A127" t="s">
        <v>559</v>
      </c>
      <c r="B127" t="s">
        <v>560</v>
      </c>
      <c r="C127" s="12">
        <v>46198</v>
      </c>
      <c r="D127" s="13">
        <v>46198.67013888889</v>
      </c>
      <c r="E127" t="s">
        <v>165</v>
      </c>
      <c r="F127" t="s">
        <v>58</v>
      </c>
      <c r="G127" t="s">
        <v>59</v>
      </c>
      <c r="H127" t="s">
        <v>60</v>
      </c>
      <c r="I127" t="s">
        <v>61</v>
      </c>
      <c r="J127" t="s">
        <v>62</v>
      </c>
      <c r="K127" t="s">
        <v>561</v>
      </c>
      <c r="L127" t="s">
        <v>562</v>
      </c>
      <c r="M127" t="s">
        <v>65</v>
      </c>
      <c r="N127" s="14">
        <v>586.0700000000001</v>
      </c>
      <c r="O127" t="s">
        <v>66</v>
      </c>
      <c r="P127" t="s">
        <v>67</v>
      </c>
      <c r="Q127" t="s">
        <v>68</v>
      </c>
    </row>
    <row r="128" spans="1:17" ht="18" customHeight="1">
      <c r="A128" t="s">
        <v>563</v>
      </c>
      <c r="B128" t="s">
        <v>564</v>
      </c>
      <c r="C128" s="12">
        <v>46198</v>
      </c>
      <c r="D128" s="13">
        <v>46198.69722222222</v>
      </c>
      <c r="E128" t="s">
        <v>165</v>
      </c>
      <c r="F128" t="s">
        <v>205</v>
      </c>
      <c r="G128" t="s">
        <v>206</v>
      </c>
      <c r="H128" t="s">
        <v>207</v>
      </c>
      <c r="I128" t="s">
        <v>61</v>
      </c>
      <c r="J128" t="s">
        <v>226</v>
      </c>
      <c r="K128" t="s">
        <v>565</v>
      </c>
      <c r="L128" t="s">
        <v>210</v>
      </c>
      <c r="M128" t="s">
        <v>65</v>
      </c>
      <c r="N128" s="14">
        <v>545.03</v>
      </c>
      <c r="O128" t="s">
        <v>66</v>
      </c>
      <c r="P128" t="s">
        <v>85</v>
      </c>
      <c r="Q128" t="s">
        <v>68</v>
      </c>
    </row>
    <row r="129" spans="1:17" ht="18" customHeight="1">
      <c r="A129" t="s">
        <v>566</v>
      </c>
      <c r="B129" t="s">
        <v>567</v>
      </c>
      <c r="C129" s="12">
        <v>46198</v>
      </c>
      <c r="D129" s="13">
        <v>46198.71666666667</v>
      </c>
      <c r="E129" t="s">
        <v>165</v>
      </c>
      <c r="F129" t="s">
        <v>253</v>
      </c>
      <c r="G129" t="s">
        <v>254</v>
      </c>
      <c r="H129" t="s">
        <v>101</v>
      </c>
      <c r="I129" t="s">
        <v>61</v>
      </c>
      <c r="J129" t="s">
        <v>255</v>
      </c>
      <c r="K129" t="s">
        <v>568</v>
      </c>
      <c r="L129" t="s">
        <v>257</v>
      </c>
      <c r="M129" t="s">
        <v>65</v>
      </c>
      <c r="N129" s="14">
        <v>996.63</v>
      </c>
      <c r="O129" t="s">
        <v>66</v>
      </c>
      <c r="P129" t="s">
        <v>85</v>
      </c>
      <c r="Q129" t="s">
        <v>68</v>
      </c>
    </row>
    <row r="130" spans="1:17" ht="18" customHeight="1">
      <c r="A130" t="s">
        <v>569</v>
      </c>
      <c r="B130" t="s">
        <v>570</v>
      </c>
      <c r="C130" s="12">
        <v>46199</v>
      </c>
      <c r="D130" s="13">
        <v>46199.33680555555</v>
      </c>
      <c r="E130" t="s">
        <v>204</v>
      </c>
      <c r="F130" t="s">
        <v>99</v>
      </c>
      <c r="G130" t="s">
        <v>100</v>
      </c>
      <c r="H130" t="s">
        <v>101</v>
      </c>
      <c r="I130" t="s">
        <v>61</v>
      </c>
      <c r="J130" t="s">
        <v>178</v>
      </c>
      <c r="K130" t="s">
        <v>571</v>
      </c>
      <c r="L130" t="s">
        <v>180</v>
      </c>
      <c r="M130" t="s">
        <v>65</v>
      </c>
      <c r="N130" s="14">
        <v>1041.93</v>
      </c>
      <c r="O130" t="s">
        <v>66</v>
      </c>
      <c r="P130" t="s">
        <v>85</v>
      </c>
      <c r="Q130" t="s">
        <v>68</v>
      </c>
    </row>
    <row r="131" spans="1:17" ht="18" customHeight="1">
      <c r="A131" t="s">
        <v>572</v>
      </c>
      <c r="B131" t="s">
        <v>573</v>
      </c>
      <c r="C131" s="12">
        <v>46199</v>
      </c>
      <c r="D131" s="13">
        <v>46199.61388888889</v>
      </c>
      <c r="E131" t="s">
        <v>204</v>
      </c>
      <c r="F131" t="s">
        <v>107</v>
      </c>
      <c r="G131" t="s">
        <v>108</v>
      </c>
      <c r="H131" t="s">
        <v>109</v>
      </c>
      <c r="I131" t="s">
        <v>61</v>
      </c>
      <c r="J131" t="s">
        <v>240</v>
      </c>
      <c r="K131" t="s">
        <v>574</v>
      </c>
      <c r="L131" t="s">
        <v>232</v>
      </c>
      <c r="M131" t="s">
        <v>65</v>
      </c>
      <c r="N131" s="14">
        <v>929.4400000000001</v>
      </c>
      <c r="O131" t="s">
        <v>66</v>
      </c>
      <c r="P131" t="s">
        <v>85</v>
      </c>
      <c r="Q131" t="s">
        <v>68</v>
      </c>
    </row>
    <row r="132" spans="1:17" ht="18" customHeight="1">
      <c r="A132" t="s">
        <v>575</v>
      </c>
      <c r="B132" t="s">
        <v>576</v>
      </c>
      <c r="C132" s="12">
        <v>46199</v>
      </c>
      <c r="D132" s="13">
        <v>46199.6375</v>
      </c>
      <c r="E132" t="s">
        <v>204</v>
      </c>
      <c r="F132" t="s">
        <v>99</v>
      </c>
      <c r="G132" t="s">
        <v>100</v>
      </c>
      <c r="H132" t="s">
        <v>101</v>
      </c>
      <c r="I132" t="s">
        <v>61</v>
      </c>
      <c r="J132" t="s">
        <v>577</v>
      </c>
      <c r="K132" t="s">
        <v>578</v>
      </c>
      <c r="L132" t="s">
        <v>104</v>
      </c>
      <c r="M132" t="s">
        <v>65</v>
      </c>
      <c r="N132" s="14">
        <v>606.64</v>
      </c>
      <c r="O132" t="s">
        <v>66</v>
      </c>
      <c r="P132" t="s">
        <v>85</v>
      </c>
      <c r="Q132" t="s">
        <v>68</v>
      </c>
    </row>
    <row r="133" spans="1:17" ht="18" customHeight="1">
      <c r="A133" t="s">
        <v>579</v>
      </c>
      <c r="B133" t="s">
        <v>580</v>
      </c>
      <c r="C133" s="12">
        <v>46199</v>
      </c>
      <c r="D133" s="13">
        <v>46199.66180555556</v>
      </c>
      <c r="E133" t="s">
        <v>204</v>
      </c>
      <c r="F133" t="s">
        <v>92</v>
      </c>
      <c r="G133" t="s">
        <v>93</v>
      </c>
      <c r="H133" t="s">
        <v>93</v>
      </c>
      <c r="I133" t="s">
        <v>61</v>
      </c>
      <c r="J133" t="s">
        <v>274</v>
      </c>
      <c r="K133" t="s">
        <v>581</v>
      </c>
      <c r="L133" t="s">
        <v>276</v>
      </c>
      <c r="M133" t="s">
        <v>65</v>
      </c>
      <c r="N133" s="14">
        <v>1312.62</v>
      </c>
      <c r="O133" t="s">
        <v>66</v>
      </c>
      <c r="P133" t="s">
        <v>85</v>
      </c>
      <c r="Q133" t="s">
        <v>68</v>
      </c>
    </row>
    <row r="134" spans="1:17" ht="18" customHeight="1">
      <c r="A134" t="s">
        <v>582</v>
      </c>
      <c r="B134" t="s">
        <v>583</v>
      </c>
      <c r="C134" s="12">
        <v>46199</v>
      </c>
      <c r="D134" s="13">
        <v>46199.67916666667</v>
      </c>
      <c r="E134" t="s">
        <v>204</v>
      </c>
      <c r="F134" t="s">
        <v>306</v>
      </c>
      <c r="G134" t="s">
        <v>307</v>
      </c>
      <c r="H134" t="s">
        <v>207</v>
      </c>
      <c r="I134" t="s">
        <v>61</v>
      </c>
      <c r="J134" t="s">
        <v>308</v>
      </c>
      <c r="K134" t="s">
        <v>584</v>
      </c>
      <c r="L134" t="s">
        <v>310</v>
      </c>
      <c r="M134" t="s">
        <v>311</v>
      </c>
      <c r="N134" s="14">
        <v>8899.43</v>
      </c>
      <c r="O134" t="s">
        <v>66</v>
      </c>
      <c r="P134" t="s">
        <v>67</v>
      </c>
      <c r="Q134" t="s">
        <v>312</v>
      </c>
    </row>
    <row r="135" spans="1:17" ht="18" customHeight="1">
      <c r="A135" t="s">
        <v>585</v>
      </c>
      <c r="B135" t="s">
        <v>586</v>
      </c>
      <c r="C135" s="12">
        <v>46199</v>
      </c>
      <c r="D135" s="13">
        <v>46199.70347222222</v>
      </c>
      <c r="E135" t="s">
        <v>204</v>
      </c>
      <c r="F135" t="s">
        <v>253</v>
      </c>
      <c r="G135" t="s">
        <v>254</v>
      </c>
      <c r="H135" t="s">
        <v>101</v>
      </c>
      <c r="I135" t="s">
        <v>61</v>
      </c>
      <c r="J135" t="s">
        <v>329</v>
      </c>
      <c r="K135" t="s">
        <v>587</v>
      </c>
      <c r="L135" t="s">
        <v>368</v>
      </c>
      <c r="M135" t="s">
        <v>65</v>
      </c>
      <c r="N135" s="14">
        <v>1288.5</v>
      </c>
      <c r="O135" t="s">
        <v>66</v>
      </c>
      <c r="P135" t="s">
        <v>85</v>
      </c>
      <c r="Q135" t="s">
        <v>68</v>
      </c>
    </row>
    <row r="136" spans="1:17" ht="18" customHeight="1">
      <c r="A136" t="s">
        <v>588</v>
      </c>
      <c r="B136" t="s">
        <v>589</v>
      </c>
      <c r="C136" s="12">
        <v>46199</v>
      </c>
      <c r="D136" s="13">
        <v>46199.72708333333</v>
      </c>
      <c r="E136" t="s">
        <v>204</v>
      </c>
      <c r="F136" t="s">
        <v>152</v>
      </c>
      <c r="G136" t="s">
        <v>153</v>
      </c>
      <c r="H136" t="s">
        <v>154</v>
      </c>
      <c r="I136" t="s">
        <v>61</v>
      </c>
      <c r="J136" t="s">
        <v>155</v>
      </c>
      <c r="K136" t="s">
        <v>590</v>
      </c>
      <c r="L136" t="s">
        <v>319</v>
      </c>
      <c r="M136" t="s">
        <v>65</v>
      </c>
      <c r="N136" s="14">
        <v>240.42</v>
      </c>
      <c r="O136" t="s">
        <v>66</v>
      </c>
      <c r="P136" t="s">
        <v>85</v>
      </c>
      <c r="Q136" t="s">
        <v>68</v>
      </c>
    </row>
    <row r="137" spans="1:17" ht="18" customHeight="1">
      <c r="A137" t="s">
        <v>591</v>
      </c>
      <c r="B137" t="s">
        <v>592</v>
      </c>
      <c r="C137" s="12">
        <v>46199</v>
      </c>
      <c r="D137" s="13">
        <v>46199.73333333333</v>
      </c>
      <c r="E137" t="s">
        <v>204</v>
      </c>
      <c r="F137" t="s">
        <v>306</v>
      </c>
      <c r="G137" t="s">
        <v>307</v>
      </c>
      <c r="H137" t="s">
        <v>207</v>
      </c>
      <c r="I137" t="s">
        <v>61</v>
      </c>
      <c r="J137" t="s">
        <v>308</v>
      </c>
      <c r="K137" t="s">
        <v>593</v>
      </c>
      <c r="L137" t="s">
        <v>310</v>
      </c>
      <c r="M137" t="s">
        <v>311</v>
      </c>
      <c r="N137" s="14">
        <v>9049.959999999999</v>
      </c>
      <c r="O137" t="s">
        <v>66</v>
      </c>
      <c r="P137" t="s">
        <v>85</v>
      </c>
      <c r="Q137" t="s">
        <v>312</v>
      </c>
    </row>
    <row r="138" spans="1:17" ht="18" customHeight="1">
      <c r="A138" t="s">
        <v>594</v>
      </c>
      <c r="B138" t="s">
        <v>595</v>
      </c>
      <c r="C138" s="12">
        <v>46201</v>
      </c>
      <c r="D138" s="13">
        <v>46201.94513888889</v>
      </c>
      <c r="E138" t="s">
        <v>596</v>
      </c>
      <c r="F138" t="s">
        <v>128</v>
      </c>
      <c r="G138" t="s">
        <v>129</v>
      </c>
      <c r="H138" t="s">
        <v>130</v>
      </c>
      <c r="I138" t="s">
        <v>61</v>
      </c>
      <c r="J138" t="s">
        <v>131</v>
      </c>
      <c r="K138" t="s">
        <v>597</v>
      </c>
      <c r="L138" t="s">
        <v>598</v>
      </c>
      <c r="M138" t="s">
        <v>599</v>
      </c>
      <c r="N138" s="14">
        <v>25000</v>
      </c>
      <c r="O138" t="s">
        <v>66</v>
      </c>
      <c r="P138" t="s">
        <v>67</v>
      </c>
      <c r="Q138" t="s">
        <v>600</v>
      </c>
    </row>
    <row r="139" spans="1:17" ht="18" customHeight="1">
      <c r="A139" t="s">
        <v>601</v>
      </c>
      <c r="B139" t="s">
        <v>602</v>
      </c>
      <c r="C139" s="12">
        <v>46202</v>
      </c>
      <c r="D139" s="13">
        <v>46202.39375</v>
      </c>
      <c r="E139" t="s">
        <v>57</v>
      </c>
      <c r="F139" t="s">
        <v>219</v>
      </c>
      <c r="G139" t="s">
        <v>220</v>
      </c>
      <c r="H139" t="s">
        <v>207</v>
      </c>
      <c r="I139" t="s">
        <v>61</v>
      </c>
      <c r="J139" t="s">
        <v>407</v>
      </c>
      <c r="K139" t="s">
        <v>603</v>
      </c>
      <c r="L139" t="s">
        <v>604</v>
      </c>
      <c r="M139" t="s">
        <v>65</v>
      </c>
      <c r="N139" s="14">
        <v>2717.15</v>
      </c>
      <c r="O139" t="s">
        <v>66</v>
      </c>
      <c r="P139" t="s">
        <v>85</v>
      </c>
      <c r="Q139" t="s">
        <v>68</v>
      </c>
    </row>
    <row r="140" spans="1:17" ht="18" customHeight="1">
      <c r="A140" t="s">
        <v>605</v>
      </c>
      <c r="B140" t="s">
        <v>606</v>
      </c>
      <c r="C140" s="12">
        <v>46202</v>
      </c>
      <c r="D140" s="13">
        <v>46202.39375</v>
      </c>
      <c r="E140" t="s">
        <v>57</v>
      </c>
      <c r="F140" t="s">
        <v>152</v>
      </c>
      <c r="G140" t="s">
        <v>153</v>
      </c>
      <c r="H140" t="s">
        <v>154</v>
      </c>
      <c r="I140" t="s">
        <v>61</v>
      </c>
      <c r="J140" t="s">
        <v>155</v>
      </c>
      <c r="K140" t="s">
        <v>607</v>
      </c>
      <c r="L140" t="s">
        <v>319</v>
      </c>
      <c r="M140" t="s">
        <v>65</v>
      </c>
      <c r="N140" s="14">
        <v>188.98</v>
      </c>
      <c r="O140" t="s">
        <v>66</v>
      </c>
      <c r="P140" t="s">
        <v>85</v>
      </c>
      <c r="Q140" t="s">
        <v>68</v>
      </c>
    </row>
    <row r="141" spans="1:17" ht="18" customHeight="1">
      <c r="A141" t="s">
        <v>608</v>
      </c>
      <c r="B141" t="s">
        <v>609</v>
      </c>
      <c r="C141" s="12">
        <v>46202</v>
      </c>
      <c r="D141" s="13">
        <v>46202.42013888889</v>
      </c>
      <c r="E141" t="s">
        <v>57</v>
      </c>
      <c r="F141" t="s">
        <v>219</v>
      </c>
      <c r="G141" t="s">
        <v>220</v>
      </c>
      <c r="H141" t="s">
        <v>207</v>
      </c>
      <c r="I141" t="s">
        <v>61</v>
      </c>
      <c r="J141" t="s">
        <v>221</v>
      </c>
      <c r="K141" t="s">
        <v>610</v>
      </c>
      <c r="L141" t="s">
        <v>351</v>
      </c>
      <c r="M141" t="s">
        <v>65</v>
      </c>
      <c r="N141" s="14">
        <v>2621.14</v>
      </c>
      <c r="O141" t="s">
        <v>66</v>
      </c>
      <c r="P141" t="s">
        <v>85</v>
      </c>
      <c r="Q141" t="s">
        <v>68</v>
      </c>
    </row>
    <row r="142" spans="1:17" ht="18" customHeight="1">
      <c r="A142" t="s">
        <v>611</v>
      </c>
      <c r="B142" t="s">
        <v>612</v>
      </c>
      <c r="C142" s="12">
        <v>46202</v>
      </c>
      <c r="D142" s="13">
        <v>46202.46666666667</v>
      </c>
      <c r="E142" t="s">
        <v>57</v>
      </c>
      <c r="F142" t="s">
        <v>107</v>
      </c>
      <c r="G142" t="s">
        <v>108</v>
      </c>
      <c r="H142" t="s">
        <v>109</v>
      </c>
      <c r="I142" t="s">
        <v>61</v>
      </c>
      <c r="J142" t="s">
        <v>476</v>
      </c>
      <c r="K142" t="s">
        <v>613</v>
      </c>
      <c r="L142" t="s">
        <v>112</v>
      </c>
      <c r="M142" t="s">
        <v>65</v>
      </c>
      <c r="N142" s="14">
        <v>588.9</v>
      </c>
      <c r="O142" t="s">
        <v>66</v>
      </c>
      <c r="P142" t="s">
        <v>85</v>
      </c>
      <c r="Q142" t="s">
        <v>68</v>
      </c>
    </row>
    <row r="143" spans="1:17" ht="18" customHeight="1">
      <c r="A143" t="s">
        <v>614</v>
      </c>
      <c r="B143" t="s">
        <v>615</v>
      </c>
      <c r="C143" s="12">
        <v>46202</v>
      </c>
      <c r="D143" s="13">
        <v>46202.56041666667</v>
      </c>
      <c r="E143" t="s">
        <v>57</v>
      </c>
      <c r="F143" t="s">
        <v>92</v>
      </c>
      <c r="G143" t="s">
        <v>93</v>
      </c>
      <c r="H143" t="s">
        <v>93</v>
      </c>
      <c r="I143" t="s">
        <v>61</v>
      </c>
      <c r="J143" t="s">
        <v>94</v>
      </c>
      <c r="K143" t="s">
        <v>616</v>
      </c>
      <c r="L143" t="s">
        <v>276</v>
      </c>
      <c r="M143" t="s">
        <v>65</v>
      </c>
      <c r="N143" s="14">
        <v>1836.02</v>
      </c>
      <c r="O143" t="s">
        <v>66</v>
      </c>
      <c r="P143" t="s">
        <v>85</v>
      </c>
      <c r="Q143" t="s">
        <v>68</v>
      </c>
    </row>
    <row r="144" spans="1:17" ht="18" customHeight="1">
      <c r="A144" t="s">
        <v>617</v>
      </c>
      <c r="B144" t="s">
        <v>618</v>
      </c>
      <c r="C144" s="12">
        <v>46202</v>
      </c>
      <c r="D144" s="13">
        <v>46202.63333333333</v>
      </c>
      <c r="E144" t="s">
        <v>57</v>
      </c>
      <c r="F144" t="s">
        <v>71</v>
      </c>
      <c r="G144" t="s">
        <v>72</v>
      </c>
      <c r="H144" t="s">
        <v>73</v>
      </c>
      <c r="I144" t="s">
        <v>61</v>
      </c>
      <c r="J144" t="s">
        <v>74</v>
      </c>
      <c r="K144" t="s">
        <v>619</v>
      </c>
      <c r="L144" t="s">
        <v>76</v>
      </c>
      <c r="M144" t="s">
        <v>65</v>
      </c>
      <c r="N144" s="14">
        <v>1543.48</v>
      </c>
      <c r="O144" t="s">
        <v>66</v>
      </c>
      <c r="P144" t="s">
        <v>67</v>
      </c>
      <c r="Q144" t="s">
        <v>68</v>
      </c>
    </row>
    <row r="145" spans="1:17" ht="18" customHeight="1">
      <c r="A145" t="s">
        <v>620</v>
      </c>
      <c r="B145" t="s">
        <v>621</v>
      </c>
      <c r="C145" s="12">
        <v>46202</v>
      </c>
      <c r="D145" s="13">
        <v>46202.70347222222</v>
      </c>
      <c r="E145" t="s">
        <v>57</v>
      </c>
      <c r="F145" t="s">
        <v>170</v>
      </c>
      <c r="G145" t="s">
        <v>171</v>
      </c>
      <c r="H145" t="s">
        <v>172</v>
      </c>
      <c r="I145" t="s">
        <v>61</v>
      </c>
      <c r="J145" t="s">
        <v>193</v>
      </c>
      <c r="K145" t="s">
        <v>622</v>
      </c>
      <c r="L145" t="s">
        <v>237</v>
      </c>
      <c r="M145" t="s">
        <v>65</v>
      </c>
      <c r="N145" s="14">
        <v>1499.57</v>
      </c>
      <c r="O145" t="s">
        <v>66</v>
      </c>
      <c r="P145" t="s">
        <v>85</v>
      </c>
      <c r="Q145" t="s">
        <v>68</v>
      </c>
    </row>
    <row r="146" spans="1:17" ht="18" customHeight="1">
      <c r="A146" t="s">
        <v>623</v>
      </c>
      <c r="B146" t="s">
        <v>624</v>
      </c>
      <c r="C146" s="12">
        <v>46203</v>
      </c>
      <c r="D146" s="13">
        <v>46203.49513888889</v>
      </c>
      <c r="E146" t="s">
        <v>115</v>
      </c>
      <c r="F146" t="s">
        <v>128</v>
      </c>
      <c r="G146" t="s">
        <v>129</v>
      </c>
      <c r="H146" t="s">
        <v>130</v>
      </c>
      <c r="I146" t="s">
        <v>61</v>
      </c>
      <c r="J146" t="s">
        <v>160</v>
      </c>
      <c r="K146" t="s">
        <v>625</v>
      </c>
      <c r="L146" t="s">
        <v>162</v>
      </c>
      <c r="M146" t="s">
        <v>65</v>
      </c>
      <c r="N146" s="14">
        <v>234.9</v>
      </c>
      <c r="O146" t="s">
        <v>66</v>
      </c>
      <c r="P146" t="s">
        <v>85</v>
      </c>
      <c r="Q146" t="s">
        <v>68</v>
      </c>
    </row>
    <row r="147" spans="1:17" ht="18" customHeight="1">
      <c r="A147" t="s">
        <v>626</v>
      </c>
      <c r="B147" t="s">
        <v>627</v>
      </c>
      <c r="C147" s="12">
        <v>46175</v>
      </c>
      <c r="D147" s="13">
        <v>46175.67916666667</v>
      </c>
      <c r="E147" t="s">
        <v>115</v>
      </c>
      <c r="F147" t="s">
        <v>628</v>
      </c>
      <c r="G147" t="s">
        <v>629</v>
      </c>
      <c r="H147" t="s">
        <v>630</v>
      </c>
      <c r="I147" t="s">
        <v>631</v>
      </c>
      <c r="J147" t="s">
        <v>632</v>
      </c>
      <c r="K147" t="s">
        <v>633</v>
      </c>
      <c r="L147" t="s">
        <v>634</v>
      </c>
      <c r="M147" t="s">
        <v>635</v>
      </c>
      <c r="N147" s="14">
        <v>9764.790000000001</v>
      </c>
      <c r="O147" t="s">
        <v>66</v>
      </c>
      <c r="P147" t="s">
        <v>85</v>
      </c>
      <c r="Q147" t="s">
        <v>636</v>
      </c>
    </row>
    <row r="148" spans="1:17" ht="18" customHeight="1">
      <c r="A148" t="s">
        <v>637</v>
      </c>
      <c r="B148" t="s">
        <v>638</v>
      </c>
      <c r="C148" s="12">
        <v>46176</v>
      </c>
      <c r="D148" s="13">
        <v>46176.57847222222</v>
      </c>
      <c r="E148" t="s">
        <v>143</v>
      </c>
      <c r="F148" t="s">
        <v>639</v>
      </c>
      <c r="G148" t="s">
        <v>640</v>
      </c>
      <c r="H148" t="s">
        <v>641</v>
      </c>
      <c r="I148" t="s">
        <v>631</v>
      </c>
      <c r="J148" t="s">
        <v>642</v>
      </c>
      <c r="K148" t="s">
        <v>643</v>
      </c>
      <c r="L148" t="s">
        <v>644</v>
      </c>
      <c r="M148" t="s">
        <v>635</v>
      </c>
      <c r="N148" s="14">
        <v>23320.77</v>
      </c>
      <c r="O148" t="s">
        <v>66</v>
      </c>
      <c r="P148" t="s">
        <v>67</v>
      </c>
      <c r="Q148" t="s">
        <v>636</v>
      </c>
    </row>
    <row r="149" spans="1:17" ht="18" customHeight="1">
      <c r="A149" t="s">
        <v>645</v>
      </c>
      <c r="B149" t="s">
        <v>646</v>
      </c>
      <c r="C149" s="12">
        <v>46178</v>
      </c>
      <c r="D149" s="13">
        <v>46178.4</v>
      </c>
      <c r="E149" t="s">
        <v>204</v>
      </c>
      <c r="F149" t="s">
        <v>639</v>
      </c>
      <c r="G149" t="s">
        <v>640</v>
      </c>
      <c r="H149" t="s">
        <v>641</v>
      </c>
      <c r="I149" t="s">
        <v>631</v>
      </c>
      <c r="J149" t="s">
        <v>642</v>
      </c>
      <c r="K149" t="s">
        <v>647</v>
      </c>
      <c r="L149" t="s">
        <v>648</v>
      </c>
      <c r="M149" t="s">
        <v>635</v>
      </c>
      <c r="N149" s="14">
        <v>34986.21</v>
      </c>
      <c r="O149" t="s">
        <v>66</v>
      </c>
      <c r="P149" t="s">
        <v>85</v>
      </c>
      <c r="Q149" t="s">
        <v>636</v>
      </c>
    </row>
    <row r="150" spans="1:17" ht="18" customHeight="1">
      <c r="A150" t="s">
        <v>649</v>
      </c>
      <c r="B150" t="s">
        <v>650</v>
      </c>
      <c r="C150" s="12">
        <v>46181</v>
      </c>
      <c r="D150" s="13">
        <v>46181.33680555555</v>
      </c>
      <c r="E150" t="s">
        <v>57</v>
      </c>
      <c r="F150" t="s">
        <v>651</v>
      </c>
      <c r="G150" t="s">
        <v>652</v>
      </c>
      <c r="H150" t="s">
        <v>653</v>
      </c>
      <c r="I150" t="s">
        <v>631</v>
      </c>
      <c r="J150" t="s">
        <v>654</v>
      </c>
      <c r="K150" t="s">
        <v>655</v>
      </c>
      <c r="L150" t="s">
        <v>656</v>
      </c>
      <c r="M150" t="s">
        <v>635</v>
      </c>
      <c r="N150" s="14">
        <v>20516.81</v>
      </c>
      <c r="O150" t="s">
        <v>66</v>
      </c>
      <c r="P150" t="s">
        <v>67</v>
      </c>
      <c r="Q150" t="s">
        <v>636</v>
      </c>
    </row>
    <row r="151" spans="1:17" ht="18" customHeight="1">
      <c r="A151" t="s">
        <v>657</v>
      </c>
      <c r="B151" t="s">
        <v>658</v>
      </c>
      <c r="C151" s="12">
        <v>46181</v>
      </c>
      <c r="D151" s="13">
        <v>46181.51875</v>
      </c>
      <c r="E151" t="s">
        <v>57</v>
      </c>
      <c r="F151" t="s">
        <v>639</v>
      </c>
      <c r="G151" t="s">
        <v>640</v>
      </c>
      <c r="H151" t="s">
        <v>641</v>
      </c>
      <c r="I151" t="s">
        <v>631</v>
      </c>
      <c r="J151" t="s">
        <v>659</v>
      </c>
      <c r="K151" t="s">
        <v>660</v>
      </c>
      <c r="L151" t="s">
        <v>661</v>
      </c>
      <c r="M151" t="s">
        <v>635</v>
      </c>
      <c r="N151" s="14">
        <v>33143.17</v>
      </c>
      <c r="O151" t="s">
        <v>66</v>
      </c>
      <c r="P151" t="s">
        <v>85</v>
      </c>
      <c r="Q151" t="s">
        <v>636</v>
      </c>
    </row>
    <row r="152" spans="1:17" ht="18" customHeight="1">
      <c r="A152" t="s">
        <v>662</v>
      </c>
      <c r="B152" t="s">
        <v>663</v>
      </c>
      <c r="C152" s="12">
        <v>46182</v>
      </c>
      <c r="D152" s="13">
        <v>46182.55</v>
      </c>
      <c r="E152" t="s">
        <v>115</v>
      </c>
      <c r="F152" t="s">
        <v>651</v>
      </c>
      <c r="G152" t="s">
        <v>652</v>
      </c>
      <c r="H152" t="s">
        <v>653</v>
      </c>
      <c r="I152" t="s">
        <v>631</v>
      </c>
      <c r="J152" t="s">
        <v>664</v>
      </c>
      <c r="K152" t="s">
        <v>665</v>
      </c>
      <c r="L152" t="s">
        <v>656</v>
      </c>
      <c r="M152" t="s">
        <v>635</v>
      </c>
      <c r="N152" s="14">
        <v>17145.58</v>
      </c>
      <c r="O152" t="s">
        <v>66</v>
      </c>
      <c r="P152" t="s">
        <v>85</v>
      </c>
      <c r="Q152" t="s">
        <v>636</v>
      </c>
    </row>
    <row r="153" spans="1:17" ht="18" customHeight="1">
      <c r="A153" t="s">
        <v>666</v>
      </c>
      <c r="B153" t="s">
        <v>667</v>
      </c>
      <c r="C153" s="12">
        <v>46184</v>
      </c>
      <c r="D153" s="13">
        <v>46184.55</v>
      </c>
      <c r="E153" t="s">
        <v>165</v>
      </c>
      <c r="F153" t="s">
        <v>628</v>
      </c>
      <c r="G153" t="s">
        <v>629</v>
      </c>
      <c r="H153" t="s">
        <v>630</v>
      </c>
      <c r="I153" t="s">
        <v>631</v>
      </c>
      <c r="J153" t="s">
        <v>632</v>
      </c>
      <c r="K153" t="s">
        <v>668</v>
      </c>
      <c r="L153" t="s">
        <v>634</v>
      </c>
      <c r="M153" t="s">
        <v>635</v>
      </c>
      <c r="N153" s="14">
        <v>14357.7</v>
      </c>
      <c r="O153" t="s">
        <v>66</v>
      </c>
      <c r="P153" t="s">
        <v>85</v>
      </c>
      <c r="Q153" t="s">
        <v>636</v>
      </c>
    </row>
    <row r="154" spans="1:17" ht="18" customHeight="1">
      <c r="A154" t="s">
        <v>669</v>
      </c>
      <c r="B154" t="s">
        <v>670</v>
      </c>
      <c r="C154" s="12">
        <v>46185</v>
      </c>
      <c r="D154" s="13">
        <v>46185.74513888889</v>
      </c>
      <c r="E154" t="s">
        <v>204</v>
      </c>
      <c r="F154" t="s">
        <v>639</v>
      </c>
      <c r="G154" t="s">
        <v>640</v>
      </c>
      <c r="H154" t="s">
        <v>641</v>
      </c>
      <c r="I154" t="s">
        <v>631</v>
      </c>
      <c r="J154" t="s">
        <v>642</v>
      </c>
      <c r="K154" t="s">
        <v>671</v>
      </c>
      <c r="L154" t="s">
        <v>648</v>
      </c>
      <c r="M154" t="s">
        <v>635</v>
      </c>
      <c r="N154" s="14">
        <v>34544.58</v>
      </c>
      <c r="O154" t="s">
        <v>66</v>
      </c>
      <c r="P154" t="s">
        <v>67</v>
      </c>
      <c r="Q154" t="s">
        <v>636</v>
      </c>
    </row>
    <row r="155" spans="1:17" ht="18" customHeight="1">
      <c r="A155" t="s">
        <v>672</v>
      </c>
      <c r="B155" t="s">
        <v>673</v>
      </c>
      <c r="C155" s="12">
        <v>46188</v>
      </c>
      <c r="D155" s="13">
        <v>46188.55416666667</v>
      </c>
      <c r="E155" t="s">
        <v>57</v>
      </c>
      <c r="F155" t="s">
        <v>639</v>
      </c>
      <c r="G155" t="s">
        <v>640</v>
      </c>
      <c r="H155" t="s">
        <v>641</v>
      </c>
      <c r="I155" t="s">
        <v>631</v>
      </c>
      <c r="J155" t="s">
        <v>642</v>
      </c>
      <c r="K155" t="s">
        <v>674</v>
      </c>
      <c r="L155" t="s">
        <v>644</v>
      </c>
      <c r="M155" t="s">
        <v>635</v>
      </c>
      <c r="N155" s="14">
        <v>37916.98</v>
      </c>
      <c r="O155" t="s">
        <v>66</v>
      </c>
      <c r="P155" t="s">
        <v>85</v>
      </c>
      <c r="Q155" t="s">
        <v>636</v>
      </c>
    </row>
    <row r="156" spans="1:17" ht="18" customHeight="1">
      <c r="A156" t="s">
        <v>675</v>
      </c>
      <c r="B156" t="s">
        <v>676</v>
      </c>
      <c r="C156" s="12">
        <v>46188</v>
      </c>
      <c r="D156" s="13">
        <v>46188.60833333333</v>
      </c>
      <c r="E156" t="s">
        <v>57</v>
      </c>
      <c r="F156" t="s">
        <v>639</v>
      </c>
      <c r="G156" t="s">
        <v>640</v>
      </c>
      <c r="H156" t="s">
        <v>641</v>
      </c>
      <c r="I156" t="s">
        <v>631</v>
      </c>
      <c r="J156" t="s">
        <v>642</v>
      </c>
      <c r="K156" t="s">
        <v>677</v>
      </c>
      <c r="L156" t="s">
        <v>648</v>
      </c>
      <c r="M156" t="s">
        <v>635</v>
      </c>
      <c r="N156" s="14">
        <v>19990.92</v>
      </c>
      <c r="O156" t="s">
        <v>66</v>
      </c>
      <c r="P156" t="s">
        <v>85</v>
      </c>
      <c r="Q156" t="s">
        <v>636</v>
      </c>
    </row>
    <row r="157" spans="1:17" ht="18" customHeight="1">
      <c r="A157" t="s">
        <v>678</v>
      </c>
      <c r="B157" t="s">
        <v>679</v>
      </c>
      <c r="C157" s="12">
        <v>46191</v>
      </c>
      <c r="D157" s="13">
        <v>46191.36388888889</v>
      </c>
      <c r="E157" t="s">
        <v>165</v>
      </c>
      <c r="F157" t="s">
        <v>628</v>
      </c>
      <c r="G157" t="s">
        <v>629</v>
      </c>
      <c r="H157" t="s">
        <v>630</v>
      </c>
      <c r="I157" t="s">
        <v>631</v>
      </c>
      <c r="J157" t="s">
        <v>680</v>
      </c>
      <c r="K157" t="s">
        <v>681</v>
      </c>
      <c r="L157" t="s">
        <v>634</v>
      </c>
      <c r="M157" t="s">
        <v>635</v>
      </c>
      <c r="N157" s="14">
        <v>13901.24</v>
      </c>
      <c r="O157" t="s">
        <v>66</v>
      </c>
      <c r="P157" t="s">
        <v>85</v>
      </c>
      <c r="Q157" t="s">
        <v>636</v>
      </c>
    </row>
    <row r="158" spans="1:17" ht="18" customHeight="1">
      <c r="A158" t="s">
        <v>682</v>
      </c>
      <c r="B158" t="s">
        <v>683</v>
      </c>
      <c r="C158" s="12">
        <v>46192</v>
      </c>
      <c r="D158" s="13">
        <v>46192.69166666667</v>
      </c>
      <c r="E158" t="s">
        <v>204</v>
      </c>
      <c r="F158" t="s">
        <v>651</v>
      </c>
      <c r="G158" t="s">
        <v>652</v>
      </c>
      <c r="H158" t="s">
        <v>653</v>
      </c>
      <c r="I158" t="s">
        <v>631</v>
      </c>
      <c r="J158" t="s">
        <v>654</v>
      </c>
      <c r="K158" t="s">
        <v>684</v>
      </c>
      <c r="L158" t="s">
        <v>656</v>
      </c>
      <c r="M158" t="s">
        <v>635</v>
      </c>
      <c r="N158" s="14">
        <v>12418.84</v>
      </c>
      <c r="O158" t="s">
        <v>66</v>
      </c>
      <c r="P158" t="s">
        <v>85</v>
      </c>
      <c r="Q158" t="s">
        <v>636</v>
      </c>
    </row>
    <row r="159" spans="1:17" ht="18" customHeight="1">
      <c r="A159" t="s">
        <v>685</v>
      </c>
      <c r="B159" t="s">
        <v>686</v>
      </c>
      <c r="C159" s="12">
        <v>46192</v>
      </c>
      <c r="D159" s="13">
        <v>46192.73888888889</v>
      </c>
      <c r="E159" t="s">
        <v>204</v>
      </c>
      <c r="F159" t="s">
        <v>651</v>
      </c>
      <c r="G159" t="s">
        <v>652</v>
      </c>
      <c r="H159" t="s">
        <v>653</v>
      </c>
      <c r="I159" t="s">
        <v>631</v>
      </c>
      <c r="J159" t="s">
        <v>654</v>
      </c>
      <c r="K159" t="s">
        <v>687</v>
      </c>
      <c r="L159" t="s">
        <v>656</v>
      </c>
      <c r="M159" t="s">
        <v>635</v>
      </c>
      <c r="N159" s="14">
        <v>16664.94</v>
      </c>
      <c r="O159" t="s">
        <v>66</v>
      </c>
      <c r="P159" t="s">
        <v>67</v>
      </c>
      <c r="Q159" t="s">
        <v>636</v>
      </c>
    </row>
    <row r="160" spans="1:17" ht="18" customHeight="1">
      <c r="A160" t="s">
        <v>688</v>
      </c>
      <c r="B160" t="s">
        <v>689</v>
      </c>
      <c r="C160" s="12">
        <v>46195</v>
      </c>
      <c r="D160" s="13">
        <v>46195.68541666667</v>
      </c>
      <c r="E160" t="s">
        <v>57</v>
      </c>
      <c r="F160" t="s">
        <v>651</v>
      </c>
      <c r="G160" t="s">
        <v>652</v>
      </c>
      <c r="H160" t="s">
        <v>653</v>
      </c>
      <c r="I160" t="s">
        <v>631</v>
      </c>
      <c r="J160" t="s">
        <v>690</v>
      </c>
      <c r="K160" t="s">
        <v>691</v>
      </c>
      <c r="L160" t="s">
        <v>692</v>
      </c>
      <c r="M160" t="s">
        <v>635</v>
      </c>
      <c r="N160" s="14">
        <v>16428.62</v>
      </c>
      <c r="O160" t="s">
        <v>66</v>
      </c>
      <c r="P160" t="s">
        <v>85</v>
      </c>
      <c r="Q160" t="s">
        <v>636</v>
      </c>
    </row>
    <row r="161" spans="1:17" ht="18" customHeight="1">
      <c r="A161" t="s">
        <v>693</v>
      </c>
      <c r="B161" t="s">
        <v>694</v>
      </c>
      <c r="C161" s="12">
        <v>46197</v>
      </c>
      <c r="D161" s="13">
        <v>46197.39375</v>
      </c>
      <c r="E161" t="s">
        <v>143</v>
      </c>
      <c r="F161" t="s">
        <v>639</v>
      </c>
      <c r="G161" t="s">
        <v>640</v>
      </c>
      <c r="H161" t="s">
        <v>641</v>
      </c>
      <c r="I161" t="s">
        <v>631</v>
      </c>
      <c r="J161" t="s">
        <v>695</v>
      </c>
      <c r="K161" t="s">
        <v>696</v>
      </c>
      <c r="L161" t="s">
        <v>644</v>
      </c>
      <c r="M161" t="s">
        <v>635</v>
      </c>
      <c r="N161" s="14">
        <v>31252.08</v>
      </c>
      <c r="O161" t="s">
        <v>66</v>
      </c>
      <c r="P161" t="s">
        <v>85</v>
      </c>
      <c r="Q161" t="s">
        <v>636</v>
      </c>
    </row>
    <row r="162" spans="1:17" ht="18" customHeight="1">
      <c r="A162" t="s">
        <v>697</v>
      </c>
      <c r="B162" t="s">
        <v>698</v>
      </c>
      <c r="C162" s="12">
        <v>46197</v>
      </c>
      <c r="D162" s="13">
        <v>46197.54513888889</v>
      </c>
      <c r="E162" t="s">
        <v>143</v>
      </c>
      <c r="F162" t="s">
        <v>651</v>
      </c>
      <c r="G162" t="s">
        <v>652</v>
      </c>
      <c r="H162" t="s">
        <v>653</v>
      </c>
      <c r="I162" t="s">
        <v>631</v>
      </c>
      <c r="J162" t="s">
        <v>690</v>
      </c>
      <c r="K162" t="s">
        <v>699</v>
      </c>
      <c r="L162" t="s">
        <v>692</v>
      </c>
      <c r="M162" t="s">
        <v>635</v>
      </c>
      <c r="N162" s="14">
        <v>15325.21</v>
      </c>
      <c r="O162" t="s">
        <v>66</v>
      </c>
      <c r="P162" t="s">
        <v>85</v>
      </c>
      <c r="Q162" t="s">
        <v>636</v>
      </c>
    </row>
    <row r="163" spans="1:17" ht="18" customHeight="1">
      <c r="A163" t="s">
        <v>700</v>
      </c>
      <c r="B163" t="s">
        <v>701</v>
      </c>
      <c r="C163" s="12">
        <v>46198</v>
      </c>
      <c r="D163" s="13">
        <v>46198.65555555555</v>
      </c>
      <c r="E163" t="s">
        <v>165</v>
      </c>
      <c r="F163" t="s">
        <v>628</v>
      </c>
      <c r="G163" t="s">
        <v>629</v>
      </c>
      <c r="H163" t="s">
        <v>630</v>
      </c>
      <c r="I163" t="s">
        <v>631</v>
      </c>
      <c r="J163" t="s">
        <v>680</v>
      </c>
      <c r="K163" t="s">
        <v>702</v>
      </c>
      <c r="L163" t="s">
        <v>634</v>
      </c>
      <c r="M163" t="s">
        <v>635</v>
      </c>
      <c r="N163" s="14">
        <v>14976.27</v>
      </c>
      <c r="O163" t="s">
        <v>66</v>
      </c>
      <c r="P163" t="s">
        <v>85</v>
      </c>
      <c r="Q163" t="s">
        <v>636</v>
      </c>
    </row>
    <row r="164" spans="1:17" ht="18" customHeight="1">
      <c r="A164" t="s">
        <v>703</v>
      </c>
      <c r="B164" t="s">
        <v>704</v>
      </c>
      <c r="C164" s="12">
        <v>46199</v>
      </c>
      <c r="D164" s="13">
        <v>46199.525</v>
      </c>
      <c r="E164" t="s">
        <v>204</v>
      </c>
      <c r="F164" t="s">
        <v>639</v>
      </c>
      <c r="G164" t="s">
        <v>640</v>
      </c>
      <c r="H164" t="s">
        <v>641</v>
      </c>
      <c r="I164" t="s">
        <v>631</v>
      </c>
      <c r="J164" t="s">
        <v>695</v>
      </c>
      <c r="K164" t="s">
        <v>705</v>
      </c>
      <c r="L164" t="s">
        <v>661</v>
      </c>
      <c r="M164" t="s">
        <v>635</v>
      </c>
      <c r="N164" s="14">
        <v>31090.43</v>
      </c>
      <c r="O164" t="s">
        <v>66</v>
      </c>
      <c r="P164" t="s">
        <v>85</v>
      </c>
      <c r="Q164" t="s">
        <v>636</v>
      </c>
    </row>
    <row r="165" spans="1:17" ht="18" customHeight="1">
      <c r="A165" t="s">
        <v>706</v>
      </c>
      <c r="B165" t="s">
        <v>707</v>
      </c>
      <c r="C165" s="12">
        <v>46202</v>
      </c>
      <c r="D165" s="13">
        <v>46202.68541666667</v>
      </c>
      <c r="E165" t="s">
        <v>57</v>
      </c>
      <c r="F165" t="s">
        <v>639</v>
      </c>
      <c r="G165" t="s">
        <v>640</v>
      </c>
      <c r="H165" t="s">
        <v>641</v>
      </c>
      <c r="I165" t="s">
        <v>631</v>
      </c>
      <c r="J165" t="s">
        <v>695</v>
      </c>
      <c r="K165" t="s">
        <v>708</v>
      </c>
      <c r="L165" t="s">
        <v>644</v>
      </c>
      <c r="M165" t="s">
        <v>635</v>
      </c>
      <c r="N165" s="14">
        <v>27129.33</v>
      </c>
      <c r="O165" t="s">
        <v>66</v>
      </c>
      <c r="P165" t="s">
        <v>67</v>
      </c>
      <c r="Q165" t="s">
        <v>636</v>
      </c>
    </row>
    <row r="166" spans="1:17" ht="18" customHeight="1">
      <c r="A166" t="s">
        <v>709</v>
      </c>
      <c r="B166" t="s">
        <v>710</v>
      </c>
      <c r="C166" s="12">
        <v>46203</v>
      </c>
      <c r="D166" s="13">
        <v>46203.48888888889</v>
      </c>
      <c r="E166" t="s">
        <v>115</v>
      </c>
      <c r="F166" t="s">
        <v>639</v>
      </c>
      <c r="G166" t="s">
        <v>640</v>
      </c>
      <c r="H166" t="s">
        <v>641</v>
      </c>
      <c r="I166" t="s">
        <v>631</v>
      </c>
      <c r="J166" t="s">
        <v>659</v>
      </c>
      <c r="K166" t="s">
        <v>711</v>
      </c>
      <c r="L166" t="s">
        <v>661</v>
      </c>
      <c r="M166" t="s">
        <v>635</v>
      </c>
      <c r="N166" s="14">
        <v>20625.53</v>
      </c>
      <c r="O166" t="s">
        <v>66</v>
      </c>
      <c r="P166" t="s">
        <v>85</v>
      </c>
      <c r="Q166" t="s">
        <v>636</v>
      </c>
    </row>
  </sheetData>
  <mergeCells count="3">
    <mergeCell ref="A1:Q1"/>
    <mergeCell ref="A2:Q2"/>
    <mergeCell ref="A4:Q4"/>
  </mergeCells>
  <conditionalFormatting sqref="N7:N166">
    <cfRule type="cellIs" dxfId="0" priority="1" operator="greaterThanOrEqual">
      <formula>10000</formula>
    </cfRule>
  </conditionalFormatting>
  <conditionalFormatting sqref="P7:P166">
    <cfRule type="containsText" dxfId="1" priority="2" operator="containsText" text="Pending">
      <formula>NOT(ISERROR(SEARCH("Pending",P7)))</formula>
    </cfRule>
  </conditionalFormatting>
  <pageMargins left="0.35" right="0.35" top="0.55" bottom="0.55" header="0.3" footer="0.3"/>
  <pageSetup fitToHeight="0" orientation="landscape"/>
  <headerFooter>
    <oddFooter>&amp;LNorthstar Community Services — Fabricated Demo&amp;CPage &amp;P of &amp;N&amp;RClose Review Copilot</oddFooter>
  </headerFooter>
  <tableParts count="1">
    <tablePart r:id="rId1"/>
  </tableParts>
</worksheet>
</file>

<file path=xl/worksheets/sheet3.xml><?xml version="1.0" encoding="utf-8"?>
<worksheet xmlns="http://schemas.openxmlformats.org/spreadsheetml/2006/main" xmlns:r="http://schemas.openxmlformats.org/officeDocument/2006/relationships">
  <sheetPr>
    <tabColor rgb="FF7F8C8D"/>
    <pageSetUpPr fitToPage="1"/>
  </sheetPr>
  <dimension ref="A1:Q126"/>
  <sheetViews>
    <sheetView showGridLines="0" workbookViewId="0">
      <pane xSplit="6" ySplit="6" topLeftCell="G7" activePane="bottomRight" state="frozen"/>
      <selection pane="topRight" activeCell="G1" sqref="G1"/>
      <selection pane="bottomLeft" activeCell="A7" sqref="A7"/>
      <selection pane="bottomRight"/>
    </sheetView>
  </sheetViews>
  <sheetFormatPr defaultRowHeight="18" customHeight="1"/>
  <cols>
    <col min="1" max="1" width="11.7109375" customWidth="1"/>
    <col min="2" max="2" width="15.7109375" customWidth="1"/>
    <col min="3" max="3" width="14.7109375" customWidth="1"/>
    <col min="4" max="4" width="23.7109375" customWidth="1"/>
    <col min="5" max="5" width="13.7109375" customWidth="1"/>
    <col min="6" max="6" width="14.7109375" customWidth="1"/>
    <col min="7" max="7" width="27.7109375" customWidth="1"/>
    <col min="8" max="8" width="22.7109375" customWidth="1"/>
    <col min="9" max="9" width="15.7109375" customWidth="1"/>
    <col min="10" max="10" width="28.7109375" customWidth="1"/>
    <col min="11" max="11" width="22.7109375" customWidth="1"/>
    <col min="12" max="12" width="38.7109375" customWidth="1"/>
    <col min="13" max="13" width="18.7109375" customWidth="1"/>
    <col min="14" max="14" width="15.7109375" customWidth="1"/>
    <col min="15" max="17" width="18.7109375" customWidth="1"/>
  </cols>
  <sheetData>
    <row r="1" spans="1:17" ht="18" customHeight="1">
      <c r="A1" s="1" t="s">
        <v>729</v>
      </c>
      <c r="B1" s="1"/>
      <c r="C1" s="1"/>
      <c r="D1" s="1"/>
      <c r="E1" s="1"/>
      <c r="F1" s="1"/>
      <c r="G1" s="1"/>
      <c r="H1" s="1"/>
      <c r="I1" s="1"/>
      <c r="J1" s="1"/>
      <c r="K1" s="1"/>
      <c r="L1" s="1"/>
      <c r="M1" s="1"/>
      <c r="N1" s="1"/>
      <c r="O1" s="1"/>
      <c r="P1" s="1"/>
      <c r="Q1" s="1"/>
    </row>
    <row r="2" spans="1:17" ht="18" customHeight="1">
      <c r="A2" s="2" t="s">
        <v>53</v>
      </c>
      <c r="B2" s="2"/>
      <c r="C2" s="2"/>
      <c r="D2" s="2"/>
      <c r="E2" s="2"/>
      <c r="F2" s="2"/>
      <c r="G2" s="2"/>
      <c r="H2" s="2"/>
      <c r="I2" s="2"/>
      <c r="J2" s="2"/>
      <c r="K2" s="2"/>
      <c r="L2" s="2"/>
      <c r="M2" s="2"/>
      <c r="N2" s="2"/>
      <c r="O2" s="2"/>
      <c r="P2" s="2"/>
      <c r="Q2" s="2"/>
    </row>
    <row r="4" spans="1:17" ht="18" customHeight="1">
      <c r="A4" s="3" t="s">
        <v>54</v>
      </c>
      <c r="B4" s="3"/>
      <c r="C4" s="3"/>
      <c r="D4" s="3"/>
      <c r="E4" s="3"/>
      <c r="F4" s="3"/>
      <c r="G4" s="3"/>
      <c r="H4" s="3"/>
      <c r="I4" s="3"/>
      <c r="J4" s="3"/>
      <c r="K4" s="3"/>
      <c r="L4" s="3"/>
      <c r="M4" s="3"/>
      <c r="N4" s="3"/>
      <c r="O4" s="3"/>
      <c r="P4" s="3"/>
      <c r="Q4" s="3"/>
    </row>
    <row r="6" spans="1:17" ht="18" customHeight="1">
      <c r="A6" t="s">
        <v>712</v>
      </c>
      <c r="B6" t="s">
        <v>713</v>
      </c>
      <c r="C6" t="s">
        <v>714</v>
      </c>
      <c r="D6" t="s">
        <v>715</v>
      </c>
      <c r="E6" t="s">
        <v>716</v>
      </c>
      <c r="F6" t="s">
        <v>717</v>
      </c>
      <c r="G6" t="s">
        <v>718</v>
      </c>
      <c r="H6" t="s">
        <v>719</v>
      </c>
      <c r="I6" t="s">
        <v>720</v>
      </c>
      <c r="J6" t="s">
        <v>721</v>
      </c>
      <c r="K6" t="s">
        <v>722</v>
      </c>
      <c r="L6" t="s">
        <v>723</v>
      </c>
      <c r="M6" t="s">
        <v>724</v>
      </c>
      <c r="N6" t="s">
        <v>725</v>
      </c>
      <c r="O6" t="s">
        <v>726</v>
      </c>
      <c r="P6" t="s">
        <v>727</v>
      </c>
      <c r="Q6" t="s">
        <v>728</v>
      </c>
    </row>
    <row r="7" spans="1:17" ht="18" customHeight="1">
      <c r="A7" t="s">
        <v>730</v>
      </c>
      <c r="B7" t="s">
        <v>731</v>
      </c>
      <c r="C7" s="12">
        <v>46143</v>
      </c>
      <c r="D7" s="13">
        <v>46143.34166666667</v>
      </c>
      <c r="E7" t="s">
        <v>204</v>
      </c>
      <c r="F7" t="s">
        <v>152</v>
      </c>
      <c r="G7" t="s">
        <v>153</v>
      </c>
      <c r="H7" t="s">
        <v>154</v>
      </c>
      <c r="I7" t="s">
        <v>61</v>
      </c>
      <c r="J7" t="s">
        <v>155</v>
      </c>
      <c r="K7" t="s">
        <v>732</v>
      </c>
      <c r="L7" t="s">
        <v>319</v>
      </c>
      <c r="M7" t="s">
        <v>65</v>
      </c>
      <c r="N7" s="14">
        <v>218.51</v>
      </c>
      <c r="O7" t="s">
        <v>66</v>
      </c>
      <c r="P7" t="s">
        <v>85</v>
      </c>
      <c r="Q7" t="s">
        <v>68</v>
      </c>
    </row>
    <row r="8" spans="1:17" ht="18" customHeight="1">
      <c r="A8" t="s">
        <v>733</v>
      </c>
      <c r="B8" t="s">
        <v>734</v>
      </c>
      <c r="C8" s="12">
        <v>46143</v>
      </c>
      <c r="D8" s="13">
        <v>46143.41180555556</v>
      </c>
      <c r="E8" t="s">
        <v>204</v>
      </c>
      <c r="F8" t="s">
        <v>219</v>
      </c>
      <c r="G8" t="s">
        <v>220</v>
      </c>
      <c r="H8" t="s">
        <v>207</v>
      </c>
      <c r="I8" t="s">
        <v>61</v>
      </c>
      <c r="J8" t="s">
        <v>407</v>
      </c>
      <c r="K8" t="s">
        <v>735</v>
      </c>
      <c r="L8" t="s">
        <v>604</v>
      </c>
      <c r="M8" t="s">
        <v>65</v>
      </c>
      <c r="N8" s="14">
        <v>3191.76</v>
      </c>
      <c r="O8" t="s">
        <v>66</v>
      </c>
      <c r="P8" t="s">
        <v>85</v>
      </c>
      <c r="Q8" t="s">
        <v>68</v>
      </c>
    </row>
    <row r="9" spans="1:17" ht="18" customHeight="1">
      <c r="A9" t="s">
        <v>736</v>
      </c>
      <c r="B9" t="s">
        <v>737</v>
      </c>
      <c r="C9" s="12">
        <v>46143</v>
      </c>
      <c r="D9" s="13">
        <v>46143.59583333333</v>
      </c>
      <c r="E9" t="s">
        <v>204</v>
      </c>
      <c r="F9" t="s">
        <v>306</v>
      </c>
      <c r="G9" t="s">
        <v>307</v>
      </c>
      <c r="H9" t="s">
        <v>207</v>
      </c>
      <c r="I9" t="s">
        <v>61</v>
      </c>
      <c r="J9" t="s">
        <v>308</v>
      </c>
      <c r="K9" t="s">
        <v>738</v>
      </c>
      <c r="L9" t="s">
        <v>344</v>
      </c>
      <c r="M9" t="s">
        <v>311</v>
      </c>
      <c r="N9" s="14">
        <v>10423.24</v>
      </c>
      <c r="O9" t="s">
        <v>66</v>
      </c>
      <c r="P9" t="s">
        <v>85</v>
      </c>
      <c r="Q9" t="s">
        <v>312</v>
      </c>
    </row>
    <row r="10" spans="1:17" ht="18" customHeight="1">
      <c r="A10" t="s">
        <v>739</v>
      </c>
      <c r="B10" t="s">
        <v>740</v>
      </c>
      <c r="C10" s="12">
        <v>46146</v>
      </c>
      <c r="D10" s="13">
        <v>46146.3875</v>
      </c>
      <c r="E10" t="s">
        <v>57</v>
      </c>
      <c r="F10" t="s">
        <v>152</v>
      </c>
      <c r="G10" t="s">
        <v>153</v>
      </c>
      <c r="H10" t="s">
        <v>154</v>
      </c>
      <c r="I10" t="s">
        <v>61</v>
      </c>
      <c r="J10" t="s">
        <v>155</v>
      </c>
      <c r="K10" t="s">
        <v>741</v>
      </c>
      <c r="L10" t="s">
        <v>157</v>
      </c>
      <c r="M10" t="s">
        <v>65</v>
      </c>
      <c r="N10" s="14">
        <v>252.55</v>
      </c>
      <c r="O10" t="s">
        <v>66</v>
      </c>
      <c r="P10" t="s">
        <v>85</v>
      </c>
      <c r="Q10" t="s">
        <v>68</v>
      </c>
    </row>
    <row r="11" spans="1:17" ht="18" customHeight="1">
      <c r="A11" t="s">
        <v>742</v>
      </c>
      <c r="B11" t="s">
        <v>743</v>
      </c>
      <c r="C11" s="12">
        <v>46146</v>
      </c>
      <c r="D11" s="13">
        <v>46146.6375</v>
      </c>
      <c r="E11" t="s">
        <v>57</v>
      </c>
      <c r="F11" t="s">
        <v>205</v>
      </c>
      <c r="G11" t="s">
        <v>206</v>
      </c>
      <c r="H11" t="s">
        <v>207</v>
      </c>
      <c r="I11" t="s">
        <v>61</v>
      </c>
      <c r="J11" t="s">
        <v>444</v>
      </c>
      <c r="K11" t="s">
        <v>744</v>
      </c>
      <c r="L11" t="s">
        <v>228</v>
      </c>
      <c r="M11" t="s">
        <v>65</v>
      </c>
      <c r="N11" s="14">
        <v>561.5599999999999</v>
      </c>
      <c r="O11" t="s">
        <v>66</v>
      </c>
      <c r="P11" t="s">
        <v>85</v>
      </c>
      <c r="Q11" t="s">
        <v>68</v>
      </c>
    </row>
    <row r="12" spans="1:17" ht="18" customHeight="1">
      <c r="A12" t="s">
        <v>745</v>
      </c>
      <c r="B12" t="s">
        <v>746</v>
      </c>
      <c r="C12" s="12">
        <v>46146</v>
      </c>
      <c r="D12" s="13">
        <v>46146.69722222222</v>
      </c>
      <c r="E12" t="s">
        <v>57</v>
      </c>
      <c r="F12" t="s">
        <v>205</v>
      </c>
      <c r="G12" t="s">
        <v>206</v>
      </c>
      <c r="H12" t="s">
        <v>207</v>
      </c>
      <c r="I12" t="s">
        <v>61</v>
      </c>
      <c r="J12" t="s">
        <v>208</v>
      </c>
      <c r="K12" t="s">
        <v>747</v>
      </c>
      <c r="L12" t="s">
        <v>228</v>
      </c>
      <c r="M12" t="s">
        <v>65</v>
      </c>
      <c r="N12" s="14">
        <v>938.59</v>
      </c>
      <c r="O12" t="s">
        <v>66</v>
      </c>
      <c r="P12" t="s">
        <v>85</v>
      </c>
      <c r="Q12" t="s">
        <v>68</v>
      </c>
    </row>
    <row r="13" spans="1:17" ht="18" customHeight="1">
      <c r="A13" t="s">
        <v>748</v>
      </c>
      <c r="B13" t="s">
        <v>749</v>
      </c>
      <c r="C13" s="12">
        <v>46146</v>
      </c>
      <c r="D13" s="13">
        <v>46146.71180555555</v>
      </c>
      <c r="E13" t="s">
        <v>57</v>
      </c>
      <c r="F13" t="s">
        <v>58</v>
      </c>
      <c r="G13" t="s">
        <v>59</v>
      </c>
      <c r="H13" t="s">
        <v>60</v>
      </c>
      <c r="I13" t="s">
        <v>61</v>
      </c>
      <c r="J13" t="s">
        <v>144</v>
      </c>
      <c r="K13" t="s">
        <v>750</v>
      </c>
      <c r="L13" t="s">
        <v>751</v>
      </c>
      <c r="M13" t="s">
        <v>65</v>
      </c>
      <c r="N13" s="14">
        <v>2296.56</v>
      </c>
      <c r="O13" t="s">
        <v>66</v>
      </c>
      <c r="P13" t="s">
        <v>85</v>
      </c>
      <c r="Q13" t="s">
        <v>68</v>
      </c>
    </row>
    <row r="14" spans="1:17" ht="18" customHeight="1">
      <c r="A14" t="s">
        <v>752</v>
      </c>
      <c r="B14" t="s">
        <v>753</v>
      </c>
      <c r="C14" s="12">
        <v>46147</v>
      </c>
      <c r="D14" s="13">
        <v>46147.56666666667</v>
      </c>
      <c r="E14" t="s">
        <v>115</v>
      </c>
      <c r="F14" t="s">
        <v>136</v>
      </c>
      <c r="G14" t="s">
        <v>137</v>
      </c>
      <c r="H14" t="s">
        <v>73</v>
      </c>
      <c r="I14" t="s">
        <v>61</v>
      </c>
      <c r="J14" t="s">
        <v>138</v>
      </c>
      <c r="K14" t="s">
        <v>754</v>
      </c>
      <c r="L14" t="s">
        <v>140</v>
      </c>
      <c r="M14" t="s">
        <v>65</v>
      </c>
      <c r="N14" s="14">
        <v>992.46</v>
      </c>
      <c r="O14" t="s">
        <v>66</v>
      </c>
      <c r="P14" t="s">
        <v>85</v>
      </c>
      <c r="Q14" t="s">
        <v>68</v>
      </c>
    </row>
    <row r="15" spans="1:17" ht="18" customHeight="1">
      <c r="A15" t="s">
        <v>755</v>
      </c>
      <c r="B15" t="s">
        <v>756</v>
      </c>
      <c r="C15" s="12">
        <v>46147</v>
      </c>
      <c r="D15" s="13">
        <v>46147.57222222222</v>
      </c>
      <c r="E15" t="s">
        <v>115</v>
      </c>
      <c r="F15" t="s">
        <v>99</v>
      </c>
      <c r="G15" t="s">
        <v>100</v>
      </c>
      <c r="H15" t="s">
        <v>101</v>
      </c>
      <c r="I15" t="s">
        <v>61</v>
      </c>
      <c r="J15" t="s">
        <v>102</v>
      </c>
      <c r="K15" t="s">
        <v>757</v>
      </c>
      <c r="L15" t="s">
        <v>509</v>
      </c>
      <c r="M15" t="s">
        <v>65</v>
      </c>
      <c r="N15" s="14">
        <v>861.9299999999999</v>
      </c>
      <c r="O15" t="s">
        <v>66</v>
      </c>
      <c r="P15" t="s">
        <v>85</v>
      </c>
      <c r="Q15" t="s">
        <v>68</v>
      </c>
    </row>
    <row r="16" spans="1:17" ht="18" customHeight="1">
      <c r="A16" t="s">
        <v>758</v>
      </c>
      <c r="B16" t="s">
        <v>759</v>
      </c>
      <c r="C16" s="12">
        <v>46148</v>
      </c>
      <c r="D16" s="13">
        <v>46148.56041666667</v>
      </c>
      <c r="E16" t="s">
        <v>143</v>
      </c>
      <c r="F16" t="s">
        <v>71</v>
      </c>
      <c r="G16" t="s">
        <v>72</v>
      </c>
      <c r="H16" t="s">
        <v>73</v>
      </c>
      <c r="I16" t="s">
        <v>61</v>
      </c>
      <c r="J16" t="s">
        <v>285</v>
      </c>
      <c r="K16" t="s">
        <v>760</v>
      </c>
      <c r="L16" t="s">
        <v>76</v>
      </c>
      <c r="M16" t="s">
        <v>65</v>
      </c>
      <c r="N16" s="14">
        <v>1300.23</v>
      </c>
      <c r="O16" t="s">
        <v>66</v>
      </c>
      <c r="P16" t="s">
        <v>85</v>
      </c>
      <c r="Q16" t="s">
        <v>68</v>
      </c>
    </row>
    <row r="17" spans="1:17" ht="18" customHeight="1">
      <c r="A17" t="s">
        <v>761</v>
      </c>
      <c r="B17" t="s">
        <v>762</v>
      </c>
      <c r="C17" s="12">
        <v>46148</v>
      </c>
      <c r="D17" s="13">
        <v>46148.57847222222</v>
      </c>
      <c r="E17" t="s">
        <v>143</v>
      </c>
      <c r="F17" t="s">
        <v>107</v>
      </c>
      <c r="G17" t="s">
        <v>108</v>
      </c>
      <c r="H17" t="s">
        <v>109</v>
      </c>
      <c r="I17" t="s">
        <v>61</v>
      </c>
      <c r="J17" t="s">
        <v>186</v>
      </c>
      <c r="K17" t="s">
        <v>763</v>
      </c>
      <c r="L17" t="s">
        <v>245</v>
      </c>
      <c r="M17" t="s">
        <v>65</v>
      </c>
      <c r="N17" s="14">
        <v>830.54</v>
      </c>
      <c r="O17" t="s">
        <v>66</v>
      </c>
      <c r="P17" t="s">
        <v>85</v>
      </c>
      <c r="Q17" t="s">
        <v>68</v>
      </c>
    </row>
    <row r="18" spans="1:17" ht="18" customHeight="1">
      <c r="A18" t="s">
        <v>764</v>
      </c>
      <c r="B18" t="s">
        <v>765</v>
      </c>
      <c r="C18" s="12">
        <v>46148</v>
      </c>
      <c r="D18" s="13">
        <v>46148.62013888889</v>
      </c>
      <c r="E18" t="s">
        <v>143</v>
      </c>
      <c r="F18" t="s">
        <v>99</v>
      </c>
      <c r="G18" t="s">
        <v>100</v>
      </c>
      <c r="H18" t="s">
        <v>101</v>
      </c>
      <c r="I18" t="s">
        <v>61</v>
      </c>
      <c r="J18" t="s">
        <v>178</v>
      </c>
      <c r="K18" t="s">
        <v>766</v>
      </c>
      <c r="L18" t="s">
        <v>104</v>
      </c>
      <c r="M18" t="s">
        <v>65</v>
      </c>
      <c r="N18" s="14">
        <v>1166.01</v>
      </c>
      <c r="O18" t="s">
        <v>66</v>
      </c>
      <c r="P18" t="s">
        <v>85</v>
      </c>
      <c r="Q18" t="s">
        <v>68</v>
      </c>
    </row>
    <row r="19" spans="1:17" ht="18" customHeight="1">
      <c r="A19" t="s">
        <v>767</v>
      </c>
      <c r="B19" t="s">
        <v>768</v>
      </c>
      <c r="C19" s="12">
        <v>46148</v>
      </c>
      <c r="D19" s="13">
        <v>46148.71666666667</v>
      </c>
      <c r="E19" t="s">
        <v>143</v>
      </c>
      <c r="F19" t="s">
        <v>99</v>
      </c>
      <c r="G19" t="s">
        <v>100</v>
      </c>
      <c r="H19" t="s">
        <v>101</v>
      </c>
      <c r="I19" t="s">
        <v>61</v>
      </c>
      <c r="J19" t="s">
        <v>102</v>
      </c>
      <c r="K19" t="s">
        <v>769</v>
      </c>
      <c r="L19" t="s">
        <v>180</v>
      </c>
      <c r="M19" t="s">
        <v>65</v>
      </c>
      <c r="N19" s="14">
        <v>1284.23</v>
      </c>
      <c r="O19" t="s">
        <v>66</v>
      </c>
      <c r="P19" t="s">
        <v>85</v>
      </c>
      <c r="Q19" t="s">
        <v>68</v>
      </c>
    </row>
    <row r="20" spans="1:17" ht="18" customHeight="1">
      <c r="A20" t="s">
        <v>770</v>
      </c>
      <c r="B20" t="s">
        <v>771</v>
      </c>
      <c r="C20" s="12">
        <v>46149</v>
      </c>
      <c r="D20" s="13">
        <v>46149.34166666667</v>
      </c>
      <c r="E20" t="s">
        <v>165</v>
      </c>
      <c r="F20" t="s">
        <v>71</v>
      </c>
      <c r="G20" t="s">
        <v>72</v>
      </c>
      <c r="H20" t="s">
        <v>73</v>
      </c>
      <c r="I20" t="s">
        <v>61</v>
      </c>
      <c r="J20" t="s">
        <v>116</v>
      </c>
      <c r="K20" t="s">
        <v>772</v>
      </c>
      <c r="L20" t="s">
        <v>118</v>
      </c>
      <c r="M20" t="s">
        <v>65</v>
      </c>
      <c r="N20" s="14">
        <v>1054.12</v>
      </c>
      <c r="O20" t="s">
        <v>66</v>
      </c>
      <c r="P20" t="s">
        <v>85</v>
      </c>
      <c r="Q20" t="s">
        <v>68</v>
      </c>
    </row>
    <row r="21" spans="1:17" ht="18" customHeight="1">
      <c r="A21" t="s">
        <v>773</v>
      </c>
      <c r="B21" t="s">
        <v>774</v>
      </c>
      <c r="C21" s="12">
        <v>46149</v>
      </c>
      <c r="D21" s="13">
        <v>46149.34166666667</v>
      </c>
      <c r="E21" t="s">
        <v>165</v>
      </c>
      <c r="F21" t="s">
        <v>79</v>
      </c>
      <c r="G21" t="s">
        <v>80</v>
      </c>
      <c r="H21" t="s">
        <v>81</v>
      </c>
      <c r="I21" t="s">
        <v>61</v>
      </c>
      <c r="J21" t="s">
        <v>496</v>
      </c>
      <c r="K21" t="s">
        <v>775</v>
      </c>
      <c r="L21" t="s">
        <v>84</v>
      </c>
      <c r="M21" t="s">
        <v>65</v>
      </c>
      <c r="N21" s="14">
        <v>844.67</v>
      </c>
      <c r="O21" t="s">
        <v>66</v>
      </c>
      <c r="P21" t="s">
        <v>85</v>
      </c>
      <c r="Q21" t="s">
        <v>68</v>
      </c>
    </row>
    <row r="22" spans="1:17" ht="18" customHeight="1">
      <c r="A22" t="s">
        <v>776</v>
      </c>
      <c r="B22" t="s">
        <v>777</v>
      </c>
      <c r="C22" s="12">
        <v>46149</v>
      </c>
      <c r="D22" s="13">
        <v>46149.37013888889</v>
      </c>
      <c r="E22" t="s">
        <v>165</v>
      </c>
      <c r="F22" t="s">
        <v>58</v>
      </c>
      <c r="G22" t="s">
        <v>59</v>
      </c>
      <c r="H22" t="s">
        <v>60</v>
      </c>
      <c r="I22" t="s">
        <v>61</v>
      </c>
      <c r="J22" t="s">
        <v>144</v>
      </c>
      <c r="K22" t="s">
        <v>778</v>
      </c>
      <c r="L22" t="s">
        <v>562</v>
      </c>
      <c r="M22" t="s">
        <v>65</v>
      </c>
      <c r="N22" s="14">
        <v>1340.58</v>
      </c>
      <c r="O22" t="s">
        <v>66</v>
      </c>
      <c r="P22" t="s">
        <v>85</v>
      </c>
      <c r="Q22" t="s">
        <v>68</v>
      </c>
    </row>
    <row r="23" spans="1:17" ht="18" customHeight="1">
      <c r="A23" t="s">
        <v>779</v>
      </c>
      <c r="B23" t="s">
        <v>780</v>
      </c>
      <c r="C23" s="12">
        <v>46149</v>
      </c>
      <c r="D23" s="13">
        <v>46149.53055555555</v>
      </c>
      <c r="E23" t="s">
        <v>165</v>
      </c>
      <c r="F23" t="s">
        <v>99</v>
      </c>
      <c r="G23" t="s">
        <v>100</v>
      </c>
      <c r="H23" t="s">
        <v>101</v>
      </c>
      <c r="I23" t="s">
        <v>61</v>
      </c>
      <c r="J23" t="s">
        <v>178</v>
      </c>
      <c r="K23" t="s">
        <v>781</v>
      </c>
      <c r="L23" t="s">
        <v>180</v>
      </c>
      <c r="M23" t="s">
        <v>65</v>
      </c>
      <c r="N23" s="14">
        <v>852.11</v>
      </c>
      <c r="O23" t="s">
        <v>66</v>
      </c>
      <c r="P23" t="s">
        <v>85</v>
      </c>
      <c r="Q23" t="s">
        <v>68</v>
      </c>
    </row>
    <row r="24" spans="1:17" ht="18" customHeight="1">
      <c r="A24" t="s">
        <v>782</v>
      </c>
      <c r="B24" t="s">
        <v>783</v>
      </c>
      <c r="C24" s="12">
        <v>46149</v>
      </c>
      <c r="D24" s="13">
        <v>46149.54513888889</v>
      </c>
      <c r="E24" t="s">
        <v>165</v>
      </c>
      <c r="F24" t="s">
        <v>79</v>
      </c>
      <c r="G24" t="s">
        <v>80</v>
      </c>
      <c r="H24" t="s">
        <v>81</v>
      </c>
      <c r="I24" t="s">
        <v>61</v>
      </c>
      <c r="J24" t="s">
        <v>248</v>
      </c>
      <c r="K24" t="s">
        <v>784</v>
      </c>
      <c r="L24" t="s">
        <v>334</v>
      </c>
      <c r="M24" t="s">
        <v>65</v>
      </c>
      <c r="N24" s="14">
        <v>1172.71</v>
      </c>
      <c r="O24" t="s">
        <v>66</v>
      </c>
      <c r="P24" t="s">
        <v>85</v>
      </c>
      <c r="Q24" t="s">
        <v>68</v>
      </c>
    </row>
    <row r="25" spans="1:17" ht="18" customHeight="1">
      <c r="A25" t="s">
        <v>785</v>
      </c>
      <c r="B25" t="s">
        <v>786</v>
      </c>
      <c r="C25" s="12">
        <v>46149</v>
      </c>
      <c r="D25" s="13">
        <v>46149.70347222222</v>
      </c>
      <c r="E25" t="s">
        <v>165</v>
      </c>
      <c r="F25" t="s">
        <v>92</v>
      </c>
      <c r="G25" t="s">
        <v>93</v>
      </c>
      <c r="H25" t="s">
        <v>93</v>
      </c>
      <c r="I25" t="s">
        <v>61</v>
      </c>
      <c r="J25" t="s">
        <v>274</v>
      </c>
      <c r="K25" t="s">
        <v>787</v>
      </c>
      <c r="L25" t="s">
        <v>276</v>
      </c>
      <c r="M25" t="s">
        <v>65</v>
      </c>
      <c r="N25" s="14">
        <v>2278.32</v>
      </c>
      <c r="O25" t="s">
        <v>66</v>
      </c>
      <c r="P25" t="s">
        <v>85</v>
      </c>
      <c r="Q25" t="s">
        <v>68</v>
      </c>
    </row>
    <row r="26" spans="1:17" ht="18" customHeight="1">
      <c r="A26" t="s">
        <v>788</v>
      </c>
      <c r="B26" t="s">
        <v>789</v>
      </c>
      <c r="C26" s="12">
        <v>46149</v>
      </c>
      <c r="D26" s="13">
        <v>46149.74513888889</v>
      </c>
      <c r="E26" t="s">
        <v>165</v>
      </c>
      <c r="F26" t="s">
        <v>107</v>
      </c>
      <c r="G26" t="s">
        <v>108</v>
      </c>
      <c r="H26" t="s">
        <v>109</v>
      </c>
      <c r="I26" t="s">
        <v>61</v>
      </c>
      <c r="J26" t="s">
        <v>110</v>
      </c>
      <c r="K26" t="s">
        <v>790</v>
      </c>
      <c r="L26" t="s">
        <v>245</v>
      </c>
      <c r="M26" t="s">
        <v>65</v>
      </c>
      <c r="N26" s="14">
        <v>1034.69</v>
      </c>
      <c r="O26" t="s">
        <v>66</v>
      </c>
      <c r="P26" t="s">
        <v>85</v>
      </c>
      <c r="Q26" t="s">
        <v>68</v>
      </c>
    </row>
    <row r="27" spans="1:17" ht="18" customHeight="1">
      <c r="A27" t="s">
        <v>791</v>
      </c>
      <c r="B27" t="s">
        <v>792</v>
      </c>
      <c r="C27" s="12">
        <v>46150</v>
      </c>
      <c r="D27" s="13">
        <v>46150.37847222222</v>
      </c>
      <c r="E27" t="s">
        <v>204</v>
      </c>
      <c r="F27" t="s">
        <v>253</v>
      </c>
      <c r="G27" t="s">
        <v>254</v>
      </c>
      <c r="H27" t="s">
        <v>101</v>
      </c>
      <c r="I27" t="s">
        <v>61</v>
      </c>
      <c r="J27" t="s">
        <v>255</v>
      </c>
      <c r="K27" t="s">
        <v>793</v>
      </c>
      <c r="L27" t="s">
        <v>368</v>
      </c>
      <c r="M27" t="s">
        <v>65</v>
      </c>
      <c r="N27" s="14">
        <v>1262.69</v>
      </c>
      <c r="O27" t="s">
        <v>66</v>
      </c>
      <c r="P27" t="s">
        <v>85</v>
      </c>
      <c r="Q27" t="s">
        <v>68</v>
      </c>
    </row>
    <row r="28" spans="1:17" ht="18" customHeight="1">
      <c r="A28" t="s">
        <v>794</v>
      </c>
      <c r="B28" t="s">
        <v>795</v>
      </c>
      <c r="C28" s="12">
        <v>46150</v>
      </c>
      <c r="D28" s="13">
        <v>46150.38333333333</v>
      </c>
      <c r="E28" t="s">
        <v>204</v>
      </c>
      <c r="F28" t="s">
        <v>219</v>
      </c>
      <c r="G28" t="s">
        <v>220</v>
      </c>
      <c r="H28" t="s">
        <v>207</v>
      </c>
      <c r="I28" t="s">
        <v>61</v>
      </c>
      <c r="J28" t="s">
        <v>221</v>
      </c>
      <c r="K28" t="s">
        <v>796</v>
      </c>
      <c r="L28" t="s">
        <v>223</v>
      </c>
      <c r="M28" t="s">
        <v>65</v>
      </c>
      <c r="N28" s="14">
        <v>3439.05</v>
      </c>
      <c r="O28" t="s">
        <v>66</v>
      </c>
      <c r="P28" t="s">
        <v>85</v>
      </c>
      <c r="Q28" t="s">
        <v>68</v>
      </c>
    </row>
    <row r="29" spans="1:17" ht="18" customHeight="1">
      <c r="A29" t="s">
        <v>797</v>
      </c>
      <c r="B29" t="s">
        <v>798</v>
      </c>
      <c r="C29" s="12">
        <v>46150</v>
      </c>
      <c r="D29" s="13">
        <v>46150.55416666667</v>
      </c>
      <c r="E29" t="s">
        <v>204</v>
      </c>
      <c r="F29" t="s">
        <v>71</v>
      </c>
      <c r="G29" t="s">
        <v>72</v>
      </c>
      <c r="H29" t="s">
        <v>73</v>
      </c>
      <c r="I29" t="s">
        <v>61</v>
      </c>
      <c r="J29" t="s">
        <v>74</v>
      </c>
      <c r="K29" t="s">
        <v>799</v>
      </c>
      <c r="L29" t="s">
        <v>76</v>
      </c>
      <c r="M29" t="s">
        <v>65</v>
      </c>
      <c r="N29" s="14">
        <v>1082.83</v>
      </c>
      <c r="O29" t="s">
        <v>66</v>
      </c>
      <c r="P29" t="s">
        <v>85</v>
      </c>
      <c r="Q29" t="s">
        <v>68</v>
      </c>
    </row>
    <row r="30" spans="1:17" ht="18" customHeight="1">
      <c r="A30" t="s">
        <v>800</v>
      </c>
      <c r="B30" t="s">
        <v>801</v>
      </c>
      <c r="C30" s="12">
        <v>46150</v>
      </c>
      <c r="D30" s="13">
        <v>46150.60208333333</v>
      </c>
      <c r="E30" t="s">
        <v>204</v>
      </c>
      <c r="F30" t="s">
        <v>71</v>
      </c>
      <c r="G30" t="s">
        <v>72</v>
      </c>
      <c r="H30" t="s">
        <v>73</v>
      </c>
      <c r="I30" t="s">
        <v>61</v>
      </c>
      <c r="J30" t="s">
        <v>74</v>
      </c>
      <c r="K30" t="s">
        <v>802</v>
      </c>
      <c r="L30" t="s">
        <v>76</v>
      </c>
      <c r="M30" t="s">
        <v>65</v>
      </c>
      <c r="N30" s="14">
        <v>1415.08</v>
      </c>
      <c r="O30" t="s">
        <v>66</v>
      </c>
      <c r="P30" t="s">
        <v>85</v>
      </c>
      <c r="Q30" t="s">
        <v>68</v>
      </c>
    </row>
    <row r="31" spans="1:17" ht="18" customHeight="1">
      <c r="A31" t="s">
        <v>803</v>
      </c>
      <c r="B31" t="s">
        <v>804</v>
      </c>
      <c r="C31" s="12">
        <v>46150</v>
      </c>
      <c r="D31" s="13">
        <v>46150.71666666667</v>
      </c>
      <c r="E31" t="s">
        <v>204</v>
      </c>
      <c r="F31" t="s">
        <v>128</v>
      </c>
      <c r="G31" t="s">
        <v>129</v>
      </c>
      <c r="H31" t="s">
        <v>130</v>
      </c>
      <c r="I31" t="s">
        <v>61</v>
      </c>
      <c r="J31" t="s">
        <v>131</v>
      </c>
      <c r="K31" t="s">
        <v>805</v>
      </c>
      <c r="L31" t="s">
        <v>133</v>
      </c>
      <c r="M31" t="s">
        <v>65</v>
      </c>
      <c r="N31" s="14">
        <v>415.61</v>
      </c>
      <c r="O31" t="s">
        <v>66</v>
      </c>
      <c r="P31" t="s">
        <v>85</v>
      </c>
      <c r="Q31" t="s">
        <v>68</v>
      </c>
    </row>
    <row r="32" spans="1:17" ht="18" customHeight="1">
      <c r="A32" t="s">
        <v>806</v>
      </c>
      <c r="B32" t="s">
        <v>807</v>
      </c>
      <c r="C32" s="12">
        <v>46150</v>
      </c>
      <c r="D32" s="13">
        <v>46150.73888888889</v>
      </c>
      <c r="E32" t="s">
        <v>204</v>
      </c>
      <c r="F32" t="s">
        <v>99</v>
      </c>
      <c r="G32" t="s">
        <v>100</v>
      </c>
      <c r="H32" t="s">
        <v>101</v>
      </c>
      <c r="I32" t="s">
        <v>61</v>
      </c>
      <c r="J32" t="s">
        <v>577</v>
      </c>
      <c r="K32" t="s">
        <v>808</v>
      </c>
      <c r="L32" t="s">
        <v>104</v>
      </c>
      <c r="M32" t="s">
        <v>65</v>
      </c>
      <c r="N32" s="14">
        <v>1303.08</v>
      </c>
      <c r="O32" t="s">
        <v>66</v>
      </c>
      <c r="P32" t="s">
        <v>85</v>
      </c>
      <c r="Q32" t="s">
        <v>68</v>
      </c>
    </row>
    <row r="33" spans="1:17" ht="18" customHeight="1">
      <c r="A33" t="s">
        <v>809</v>
      </c>
      <c r="B33" t="s">
        <v>810</v>
      </c>
      <c r="C33" s="12">
        <v>46153</v>
      </c>
      <c r="D33" s="13">
        <v>46153.34166666667</v>
      </c>
      <c r="E33" t="s">
        <v>57</v>
      </c>
      <c r="F33" t="s">
        <v>253</v>
      </c>
      <c r="G33" t="s">
        <v>254</v>
      </c>
      <c r="H33" t="s">
        <v>101</v>
      </c>
      <c r="I33" t="s">
        <v>61</v>
      </c>
      <c r="J33" t="s">
        <v>329</v>
      </c>
      <c r="K33" t="s">
        <v>811</v>
      </c>
      <c r="L33" t="s">
        <v>368</v>
      </c>
      <c r="M33" t="s">
        <v>65</v>
      </c>
      <c r="N33" s="14">
        <v>1855.5</v>
      </c>
      <c r="O33" t="s">
        <v>66</v>
      </c>
      <c r="P33" t="s">
        <v>85</v>
      </c>
      <c r="Q33" t="s">
        <v>68</v>
      </c>
    </row>
    <row r="34" spans="1:17" ht="18" customHeight="1">
      <c r="A34" t="s">
        <v>812</v>
      </c>
      <c r="B34" t="s">
        <v>813</v>
      </c>
      <c r="C34" s="12">
        <v>46153</v>
      </c>
      <c r="D34" s="13">
        <v>46153.36388888889</v>
      </c>
      <c r="E34" t="s">
        <v>57</v>
      </c>
      <c r="F34" t="s">
        <v>71</v>
      </c>
      <c r="G34" t="s">
        <v>72</v>
      </c>
      <c r="H34" t="s">
        <v>73</v>
      </c>
      <c r="I34" t="s">
        <v>61</v>
      </c>
      <c r="J34" t="s">
        <v>166</v>
      </c>
      <c r="K34" t="s">
        <v>814</v>
      </c>
      <c r="L34" t="s">
        <v>118</v>
      </c>
      <c r="M34" t="s">
        <v>65</v>
      </c>
      <c r="N34" s="14">
        <v>1176.57</v>
      </c>
      <c r="O34" t="s">
        <v>66</v>
      </c>
      <c r="P34" t="s">
        <v>85</v>
      </c>
      <c r="Q34" t="s">
        <v>68</v>
      </c>
    </row>
    <row r="35" spans="1:17" ht="18" customHeight="1">
      <c r="A35" t="s">
        <v>815</v>
      </c>
      <c r="B35" t="s">
        <v>816</v>
      </c>
      <c r="C35" s="12">
        <v>46153</v>
      </c>
      <c r="D35" s="13">
        <v>46153.43541666667</v>
      </c>
      <c r="E35" t="s">
        <v>57</v>
      </c>
      <c r="F35" t="s">
        <v>253</v>
      </c>
      <c r="G35" t="s">
        <v>254</v>
      </c>
      <c r="H35" t="s">
        <v>101</v>
      </c>
      <c r="I35" t="s">
        <v>61</v>
      </c>
      <c r="J35" t="s">
        <v>255</v>
      </c>
      <c r="K35" t="s">
        <v>817</v>
      </c>
      <c r="L35" t="s">
        <v>412</v>
      </c>
      <c r="M35" t="s">
        <v>65</v>
      </c>
      <c r="N35" s="14">
        <v>1707.91</v>
      </c>
      <c r="O35" t="s">
        <v>66</v>
      </c>
      <c r="P35" t="s">
        <v>85</v>
      </c>
      <c r="Q35" t="s">
        <v>68</v>
      </c>
    </row>
    <row r="36" spans="1:17" ht="18" customHeight="1">
      <c r="A36" t="s">
        <v>818</v>
      </c>
      <c r="B36" t="s">
        <v>819</v>
      </c>
      <c r="C36" s="12">
        <v>46153</v>
      </c>
      <c r="D36" s="13">
        <v>46153.48333333333</v>
      </c>
      <c r="E36" t="s">
        <v>57</v>
      </c>
      <c r="F36" t="s">
        <v>71</v>
      </c>
      <c r="G36" t="s">
        <v>72</v>
      </c>
      <c r="H36" t="s">
        <v>73</v>
      </c>
      <c r="I36" t="s">
        <v>61</v>
      </c>
      <c r="J36" t="s">
        <v>285</v>
      </c>
      <c r="K36" t="s">
        <v>820</v>
      </c>
      <c r="L36" t="s">
        <v>118</v>
      </c>
      <c r="M36" t="s">
        <v>65</v>
      </c>
      <c r="N36" s="14">
        <v>1058.2</v>
      </c>
      <c r="O36" t="s">
        <v>66</v>
      </c>
      <c r="P36" t="s">
        <v>85</v>
      </c>
      <c r="Q36" t="s">
        <v>68</v>
      </c>
    </row>
    <row r="37" spans="1:17" ht="18" customHeight="1">
      <c r="A37" t="s">
        <v>821</v>
      </c>
      <c r="B37" t="s">
        <v>822</v>
      </c>
      <c r="C37" s="12">
        <v>46153</v>
      </c>
      <c r="D37" s="13">
        <v>46153.59583333333</v>
      </c>
      <c r="E37" t="s">
        <v>57</v>
      </c>
      <c r="F37" t="s">
        <v>306</v>
      </c>
      <c r="G37" t="s">
        <v>307</v>
      </c>
      <c r="H37" t="s">
        <v>207</v>
      </c>
      <c r="I37" t="s">
        <v>61</v>
      </c>
      <c r="J37" t="s">
        <v>308</v>
      </c>
      <c r="K37" t="s">
        <v>823</v>
      </c>
      <c r="L37" t="s">
        <v>310</v>
      </c>
      <c r="M37" t="s">
        <v>311</v>
      </c>
      <c r="N37" s="14">
        <v>9336.639999999999</v>
      </c>
      <c r="O37" t="s">
        <v>66</v>
      </c>
      <c r="P37" t="s">
        <v>85</v>
      </c>
      <c r="Q37" t="s">
        <v>312</v>
      </c>
    </row>
    <row r="38" spans="1:17" ht="18" customHeight="1">
      <c r="A38" t="s">
        <v>824</v>
      </c>
      <c r="B38" t="s">
        <v>825</v>
      </c>
      <c r="C38" s="12">
        <v>46153</v>
      </c>
      <c r="D38" s="13">
        <v>46153.70347222222</v>
      </c>
      <c r="E38" t="s">
        <v>57</v>
      </c>
      <c r="F38" t="s">
        <v>170</v>
      </c>
      <c r="G38" t="s">
        <v>171</v>
      </c>
      <c r="H38" t="s">
        <v>172</v>
      </c>
      <c r="I38" t="s">
        <v>61</v>
      </c>
      <c r="J38" t="s">
        <v>235</v>
      </c>
      <c r="K38" t="s">
        <v>826</v>
      </c>
      <c r="L38" t="s">
        <v>237</v>
      </c>
      <c r="M38" t="s">
        <v>65</v>
      </c>
      <c r="N38" s="14">
        <v>1217.34</v>
      </c>
      <c r="O38" t="s">
        <v>66</v>
      </c>
      <c r="P38" t="s">
        <v>85</v>
      </c>
      <c r="Q38" t="s">
        <v>68</v>
      </c>
    </row>
    <row r="39" spans="1:17" ht="18" customHeight="1">
      <c r="A39" t="s">
        <v>827</v>
      </c>
      <c r="B39" t="s">
        <v>828</v>
      </c>
      <c r="C39" s="12">
        <v>46154</v>
      </c>
      <c r="D39" s="13">
        <v>46154.42013888889</v>
      </c>
      <c r="E39" t="s">
        <v>115</v>
      </c>
      <c r="F39" t="s">
        <v>306</v>
      </c>
      <c r="G39" t="s">
        <v>307</v>
      </c>
      <c r="H39" t="s">
        <v>207</v>
      </c>
      <c r="I39" t="s">
        <v>61</v>
      </c>
      <c r="J39" t="s">
        <v>308</v>
      </c>
      <c r="K39" t="s">
        <v>829</v>
      </c>
      <c r="L39" t="s">
        <v>416</v>
      </c>
      <c r="M39" t="s">
        <v>311</v>
      </c>
      <c r="N39" s="14">
        <v>8228.77</v>
      </c>
      <c r="O39" t="s">
        <v>66</v>
      </c>
      <c r="P39" t="s">
        <v>85</v>
      </c>
      <c r="Q39" t="s">
        <v>312</v>
      </c>
    </row>
    <row r="40" spans="1:17" ht="18" customHeight="1">
      <c r="A40" t="s">
        <v>830</v>
      </c>
      <c r="B40" t="s">
        <v>831</v>
      </c>
      <c r="C40" s="12">
        <v>46154</v>
      </c>
      <c r="D40" s="13">
        <v>46154.58680555555</v>
      </c>
      <c r="E40" t="s">
        <v>115</v>
      </c>
      <c r="F40" t="s">
        <v>263</v>
      </c>
      <c r="G40" t="s">
        <v>264</v>
      </c>
      <c r="H40" t="s">
        <v>265</v>
      </c>
      <c r="I40" t="s">
        <v>61</v>
      </c>
      <c r="J40" t="s">
        <v>375</v>
      </c>
      <c r="K40" t="s">
        <v>832</v>
      </c>
      <c r="L40" t="s">
        <v>358</v>
      </c>
      <c r="M40" t="s">
        <v>65</v>
      </c>
      <c r="N40" s="14">
        <v>858.14</v>
      </c>
      <c r="O40" t="s">
        <v>66</v>
      </c>
      <c r="P40" t="s">
        <v>85</v>
      </c>
      <c r="Q40" t="s">
        <v>68</v>
      </c>
    </row>
    <row r="41" spans="1:17" ht="18" customHeight="1">
      <c r="A41" t="s">
        <v>833</v>
      </c>
      <c r="B41" t="s">
        <v>834</v>
      </c>
      <c r="C41" s="12">
        <v>46154</v>
      </c>
      <c r="D41" s="13">
        <v>46154.67013888889</v>
      </c>
      <c r="E41" t="s">
        <v>115</v>
      </c>
      <c r="F41" t="s">
        <v>79</v>
      </c>
      <c r="G41" t="s">
        <v>80</v>
      </c>
      <c r="H41" t="s">
        <v>81</v>
      </c>
      <c r="I41" t="s">
        <v>61</v>
      </c>
      <c r="J41" t="s">
        <v>248</v>
      </c>
      <c r="K41" t="s">
        <v>835</v>
      </c>
      <c r="L41" t="s">
        <v>334</v>
      </c>
      <c r="M41" t="s">
        <v>65</v>
      </c>
      <c r="N41" s="14">
        <v>1035.67</v>
      </c>
      <c r="O41" t="s">
        <v>66</v>
      </c>
      <c r="P41" t="s">
        <v>85</v>
      </c>
      <c r="Q41" t="s">
        <v>68</v>
      </c>
    </row>
    <row r="42" spans="1:17" ht="18" customHeight="1">
      <c r="A42" t="s">
        <v>836</v>
      </c>
      <c r="B42" t="s">
        <v>837</v>
      </c>
      <c r="C42" s="12">
        <v>46154</v>
      </c>
      <c r="D42" s="13">
        <v>46154.69166666667</v>
      </c>
      <c r="E42" t="s">
        <v>115</v>
      </c>
      <c r="F42" t="s">
        <v>121</v>
      </c>
      <c r="G42" t="s">
        <v>122</v>
      </c>
      <c r="H42" t="s">
        <v>101</v>
      </c>
      <c r="I42" t="s">
        <v>61</v>
      </c>
      <c r="J42" t="s">
        <v>123</v>
      </c>
      <c r="K42" t="s">
        <v>838</v>
      </c>
      <c r="L42" t="s">
        <v>125</v>
      </c>
      <c r="M42" t="s">
        <v>65</v>
      </c>
      <c r="N42" s="14">
        <v>7924.38</v>
      </c>
      <c r="O42" t="s">
        <v>66</v>
      </c>
      <c r="P42" t="s">
        <v>85</v>
      </c>
      <c r="Q42" t="s">
        <v>68</v>
      </c>
    </row>
    <row r="43" spans="1:17" ht="18" customHeight="1">
      <c r="A43" t="s">
        <v>839</v>
      </c>
      <c r="B43" t="s">
        <v>840</v>
      </c>
      <c r="C43" s="12">
        <v>46154</v>
      </c>
      <c r="D43" s="13">
        <v>46154.72708333333</v>
      </c>
      <c r="E43" t="s">
        <v>115</v>
      </c>
      <c r="F43" t="s">
        <v>263</v>
      </c>
      <c r="G43" t="s">
        <v>264</v>
      </c>
      <c r="H43" t="s">
        <v>265</v>
      </c>
      <c r="I43" t="s">
        <v>61</v>
      </c>
      <c r="J43" t="s">
        <v>266</v>
      </c>
      <c r="K43" t="s">
        <v>841</v>
      </c>
      <c r="L43" t="s">
        <v>358</v>
      </c>
      <c r="M43" t="s">
        <v>65</v>
      </c>
      <c r="N43" s="14">
        <v>857.4</v>
      </c>
      <c r="O43" t="s">
        <v>66</v>
      </c>
      <c r="P43" t="s">
        <v>85</v>
      </c>
      <c r="Q43" t="s">
        <v>68</v>
      </c>
    </row>
    <row r="44" spans="1:17" ht="18" customHeight="1">
      <c r="A44" t="s">
        <v>842</v>
      </c>
      <c r="B44" t="s">
        <v>843</v>
      </c>
      <c r="C44" s="12">
        <v>46155</v>
      </c>
      <c r="D44" s="13">
        <v>46155.34166666667</v>
      </c>
      <c r="E44" t="s">
        <v>143</v>
      </c>
      <c r="F44" t="s">
        <v>263</v>
      </c>
      <c r="G44" t="s">
        <v>264</v>
      </c>
      <c r="H44" t="s">
        <v>265</v>
      </c>
      <c r="I44" t="s">
        <v>61</v>
      </c>
      <c r="J44" t="s">
        <v>375</v>
      </c>
      <c r="K44" t="s">
        <v>844</v>
      </c>
      <c r="L44" t="s">
        <v>358</v>
      </c>
      <c r="M44" t="s">
        <v>65</v>
      </c>
      <c r="N44" s="14">
        <v>984.53</v>
      </c>
      <c r="O44" t="s">
        <v>66</v>
      </c>
      <c r="P44" t="s">
        <v>85</v>
      </c>
      <c r="Q44" t="s">
        <v>68</v>
      </c>
    </row>
    <row r="45" spans="1:17" ht="18" customHeight="1">
      <c r="A45" t="s">
        <v>845</v>
      </c>
      <c r="B45" t="s">
        <v>846</v>
      </c>
      <c r="C45" s="12">
        <v>46155</v>
      </c>
      <c r="D45" s="13">
        <v>46155.34166666667</v>
      </c>
      <c r="E45" t="s">
        <v>143</v>
      </c>
      <c r="F45" t="s">
        <v>136</v>
      </c>
      <c r="G45" t="s">
        <v>137</v>
      </c>
      <c r="H45" t="s">
        <v>73</v>
      </c>
      <c r="I45" t="s">
        <v>61</v>
      </c>
      <c r="J45" t="s">
        <v>400</v>
      </c>
      <c r="K45" t="s">
        <v>847</v>
      </c>
      <c r="L45" t="s">
        <v>140</v>
      </c>
      <c r="M45" t="s">
        <v>65</v>
      </c>
      <c r="N45" s="14">
        <v>1308.61</v>
      </c>
      <c r="O45" t="s">
        <v>66</v>
      </c>
      <c r="P45" t="s">
        <v>85</v>
      </c>
      <c r="Q45" t="s">
        <v>68</v>
      </c>
    </row>
    <row r="46" spans="1:17" ht="18" customHeight="1">
      <c r="A46" t="s">
        <v>848</v>
      </c>
      <c r="B46" t="s">
        <v>849</v>
      </c>
      <c r="C46" s="12">
        <v>46155</v>
      </c>
      <c r="D46" s="13">
        <v>46155.47083333333</v>
      </c>
      <c r="E46" t="s">
        <v>143</v>
      </c>
      <c r="F46" t="s">
        <v>253</v>
      </c>
      <c r="G46" t="s">
        <v>254</v>
      </c>
      <c r="H46" t="s">
        <v>101</v>
      </c>
      <c r="I46" t="s">
        <v>61</v>
      </c>
      <c r="J46" t="s">
        <v>425</v>
      </c>
      <c r="K46" t="s">
        <v>850</v>
      </c>
      <c r="L46" t="s">
        <v>412</v>
      </c>
      <c r="M46" t="s">
        <v>65</v>
      </c>
      <c r="N46" s="14">
        <v>1212.17</v>
      </c>
      <c r="O46" t="s">
        <v>66</v>
      </c>
      <c r="P46" t="s">
        <v>85</v>
      </c>
      <c r="Q46" t="s">
        <v>68</v>
      </c>
    </row>
    <row r="47" spans="1:17" ht="18" customHeight="1">
      <c r="A47" t="s">
        <v>851</v>
      </c>
      <c r="B47" t="s">
        <v>852</v>
      </c>
      <c r="C47" s="12">
        <v>46155</v>
      </c>
      <c r="D47" s="13">
        <v>46155.50347222222</v>
      </c>
      <c r="E47" t="s">
        <v>143</v>
      </c>
      <c r="F47" t="s">
        <v>92</v>
      </c>
      <c r="G47" t="s">
        <v>93</v>
      </c>
      <c r="H47" t="s">
        <v>93</v>
      </c>
      <c r="I47" t="s">
        <v>61</v>
      </c>
      <c r="J47" t="s">
        <v>274</v>
      </c>
      <c r="K47" t="s">
        <v>853</v>
      </c>
      <c r="L47" t="s">
        <v>537</v>
      </c>
      <c r="M47" t="s">
        <v>65</v>
      </c>
      <c r="N47" s="14">
        <v>2464.76</v>
      </c>
      <c r="O47" t="s">
        <v>66</v>
      </c>
      <c r="P47" t="s">
        <v>85</v>
      </c>
      <c r="Q47" t="s">
        <v>68</v>
      </c>
    </row>
    <row r="48" spans="1:17" ht="18" customHeight="1">
      <c r="A48" t="s">
        <v>854</v>
      </c>
      <c r="B48" t="s">
        <v>855</v>
      </c>
      <c r="C48" s="12">
        <v>46155</v>
      </c>
      <c r="D48" s="13">
        <v>46155.51875</v>
      </c>
      <c r="E48" t="s">
        <v>143</v>
      </c>
      <c r="F48" t="s">
        <v>121</v>
      </c>
      <c r="G48" t="s">
        <v>122</v>
      </c>
      <c r="H48" t="s">
        <v>101</v>
      </c>
      <c r="I48" t="s">
        <v>61</v>
      </c>
      <c r="J48" t="s">
        <v>123</v>
      </c>
      <c r="K48" t="s">
        <v>856</v>
      </c>
      <c r="L48" t="s">
        <v>125</v>
      </c>
      <c r="M48" t="s">
        <v>65</v>
      </c>
      <c r="N48" s="14">
        <v>5121.99</v>
      </c>
      <c r="O48" t="s">
        <v>66</v>
      </c>
      <c r="P48" t="s">
        <v>85</v>
      </c>
      <c r="Q48" t="s">
        <v>68</v>
      </c>
    </row>
    <row r="49" spans="1:17" ht="18" customHeight="1">
      <c r="A49" t="s">
        <v>857</v>
      </c>
      <c r="B49" t="s">
        <v>858</v>
      </c>
      <c r="C49" s="12">
        <v>46155</v>
      </c>
      <c r="D49" s="13">
        <v>46155.58680555555</v>
      </c>
      <c r="E49" t="s">
        <v>143</v>
      </c>
      <c r="F49" t="s">
        <v>79</v>
      </c>
      <c r="G49" t="s">
        <v>80</v>
      </c>
      <c r="H49" t="s">
        <v>81</v>
      </c>
      <c r="I49" t="s">
        <v>61</v>
      </c>
      <c r="J49" t="s">
        <v>248</v>
      </c>
      <c r="K49" t="s">
        <v>859</v>
      </c>
      <c r="L49" t="s">
        <v>334</v>
      </c>
      <c r="M49" t="s">
        <v>65</v>
      </c>
      <c r="N49" s="14">
        <v>1373.79</v>
      </c>
      <c r="O49" t="s">
        <v>66</v>
      </c>
      <c r="P49" t="s">
        <v>85</v>
      </c>
      <c r="Q49" t="s">
        <v>68</v>
      </c>
    </row>
    <row r="50" spans="1:17" ht="18" customHeight="1">
      <c r="A50" t="s">
        <v>860</v>
      </c>
      <c r="B50" t="s">
        <v>861</v>
      </c>
      <c r="C50" s="12">
        <v>46156</v>
      </c>
      <c r="D50" s="13">
        <v>46156.42916666667</v>
      </c>
      <c r="E50" t="s">
        <v>165</v>
      </c>
      <c r="F50" t="s">
        <v>79</v>
      </c>
      <c r="G50" t="s">
        <v>80</v>
      </c>
      <c r="H50" t="s">
        <v>81</v>
      </c>
      <c r="I50" t="s">
        <v>61</v>
      </c>
      <c r="J50" t="s">
        <v>82</v>
      </c>
      <c r="K50" t="s">
        <v>862</v>
      </c>
      <c r="L50" t="s">
        <v>84</v>
      </c>
      <c r="M50" t="s">
        <v>65</v>
      </c>
      <c r="N50" s="14">
        <v>1260.23</v>
      </c>
      <c r="O50" t="s">
        <v>66</v>
      </c>
      <c r="P50" t="s">
        <v>85</v>
      </c>
      <c r="Q50" t="s">
        <v>68</v>
      </c>
    </row>
    <row r="51" spans="1:17" ht="18" customHeight="1">
      <c r="A51" t="s">
        <v>863</v>
      </c>
      <c r="B51" t="s">
        <v>864</v>
      </c>
      <c r="C51" s="12">
        <v>46156</v>
      </c>
      <c r="D51" s="13">
        <v>46156.43541666667</v>
      </c>
      <c r="E51" t="s">
        <v>165</v>
      </c>
      <c r="F51" t="s">
        <v>170</v>
      </c>
      <c r="G51" t="s">
        <v>171</v>
      </c>
      <c r="H51" t="s">
        <v>172</v>
      </c>
      <c r="I51" t="s">
        <v>61</v>
      </c>
      <c r="J51" t="s">
        <v>235</v>
      </c>
      <c r="K51" t="s">
        <v>865</v>
      </c>
      <c r="L51" t="s">
        <v>175</v>
      </c>
      <c r="M51" t="s">
        <v>65</v>
      </c>
      <c r="N51" s="14">
        <v>1469.34</v>
      </c>
      <c r="O51" t="s">
        <v>66</v>
      </c>
      <c r="P51" t="s">
        <v>85</v>
      </c>
      <c r="Q51" t="s">
        <v>68</v>
      </c>
    </row>
    <row r="52" spans="1:17" ht="18" customHeight="1">
      <c r="A52" t="s">
        <v>866</v>
      </c>
      <c r="B52" t="s">
        <v>867</v>
      </c>
      <c r="C52" s="12">
        <v>46156</v>
      </c>
      <c r="D52" s="13">
        <v>46156.51875</v>
      </c>
      <c r="E52" t="s">
        <v>165</v>
      </c>
      <c r="F52" t="s">
        <v>263</v>
      </c>
      <c r="G52" t="s">
        <v>264</v>
      </c>
      <c r="H52" t="s">
        <v>265</v>
      </c>
      <c r="I52" t="s">
        <v>61</v>
      </c>
      <c r="J52" t="s">
        <v>371</v>
      </c>
      <c r="K52" t="s">
        <v>868</v>
      </c>
      <c r="L52" t="s">
        <v>358</v>
      </c>
      <c r="M52" t="s">
        <v>65</v>
      </c>
      <c r="N52" s="14">
        <v>893.3</v>
      </c>
      <c r="O52" t="s">
        <v>66</v>
      </c>
      <c r="P52" t="s">
        <v>85</v>
      </c>
      <c r="Q52" t="s">
        <v>68</v>
      </c>
    </row>
    <row r="53" spans="1:17" ht="18" customHeight="1">
      <c r="A53" t="s">
        <v>869</v>
      </c>
      <c r="B53" t="s">
        <v>870</v>
      </c>
      <c r="C53" s="12">
        <v>46156</v>
      </c>
      <c r="D53" s="13">
        <v>46156.56041666667</v>
      </c>
      <c r="E53" t="s">
        <v>165</v>
      </c>
      <c r="F53" t="s">
        <v>205</v>
      </c>
      <c r="G53" t="s">
        <v>206</v>
      </c>
      <c r="H53" t="s">
        <v>207</v>
      </c>
      <c r="I53" t="s">
        <v>61</v>
      </c>
      <c r="J53" t="s">
        <v>444</v>
      </c>
      <c r="K53" t="s">
        <v>871</v>
      </c>
      <c r="L53" t="s">
        <v>446</v>
      </c>
      <c r="M53" t="s">
        <v>65</v>
      </c>
      <c r="N53" s="14">
        <v>1007.68</v>
      </c>
      <c r="O53" t="s">
        <v>66</v>
      </c>
      <c r="P53" t="s">
        <v>85</v>
      </c>
      <c r="Q53" t="s">
        <v>68</v>
      </c>
    </row>
    <row r="54" spans="1:17" ht="18" customHeight="1">
      <c r="A54" t="s">
        <v>872</v>
      </c>
      <c r="B54" t="s">
        <v>873</v>
      </c>
      <c r="C54" s="12">
        <v>46156</v>
      </c>
      <c r="D54" s="13">
        <v>46156.71180555555</v>
      </c>
      <c r="E54" t="s">
        <v>165</v>
      </c>
      <c r="F54" t="s">
        <v>71</v>
      </c>
      <c r="G54" t="s">
        <v>72</v>
      </c>
      <c r="H54" t="s">
        <v>73</v>
      </c>
      <c r="I54" t="s">
        <v>61</v>
      </c>
      <c r="J54" t="s">
        <v>74</v>
      </c>
      <c r="K54" t="s">
        <v>874</v>
      </c>
      <c r="L54" t="s">
        <v>76</v>
      </c>
      <c r="M54" t="s">
        <v>65</v>
      </c>
      <c r="N54" s="14">
        <v>1157.37</v>
      </c>
      <c r="O54" t="s">
        <v>66</v>
      </c>
      <c r="P54" t="s">
        <v>85</v>
      </c>
      <c r="Q54" t="s">
        <v>68</v>
      </c>
    </row>
    <row r="55" spans="1:17" ht="18" customHeight="1">
      <c r="A55" t="s">
        <v>875</v>
      </c>
      <c r="B55" t="s">
        <v>876</v>
      </c>
      <c r="C55" s="12">
        <v>46156</v>
      </c>
      <c r="D55" s="13">
        <v>46156.73333333333</v>
      </c>
      <c r="E55" t="s">
        <v>165</v>
      </c>
      <c r="F55" t="s">
        <v>219</v>
      </c>
      <c r="G55" t="s">
        <v>220</v>
      </c>
      <c r="H55" t="s">
        <v>207</v>
      </c>
      <c r="I55" t="s">
        <v>61</v>
      </c>
      <c r="J55" t="s">
        <v>407</v>
      </c>
      <c r="K55" t="s">
        <v>877</v>
      </c>
      <c r="L55" t="s">
        <v>223</v>
      </c>
      <c r="M55" t="s">
        <v>65</v>
      </c>
      <c r="N55" s="14">
        <v>3701.19</v>
      </c>
      <c r="O55" t="s">
        <v>66</v>
      </c>
      <c r="P55" t="s">
        <v>85</v>
      </c>
      <c r="Q55" t="s">
        <v>68</v>
      </c>
    </row>
    <row r="56" spans="1:17" ht="18" customHeight="1">
      <c r="A56" t="s">
        <v>878</v>
      </c>
      <c r="B56" t="s">
        <v>879</v>
      </c>
      <c r="C56" s="12">
        <v>46157</v>
      </c>
      <c r="D56" s="13">
        <v>46157.42013888889</v>
      </c>
      <c r="E56" t="s">
        <v>204</v>
      </c>
      <c r="F56" t="s">
        <v>170</v>
      </c>
      <c r="G56" t="s">
        <v>171</v>
      </c>
      <c r="H56" t="s">
        <v>172</v>
      </c>
      <c r="I56" t="s">
        <v>61</v>
      </c>
      <c r="J56" t="s">
        <v>173</v>
      </c>
      <c r="K56" t="s">
        <v>880</v>
      </c>
      <c r="L56" t="s">
        <v>175</v>
      </c>
      <c r="M56" t="s">
        <v>65</v>
      </c>
      <c r="N56" s="14">
        <v>2393.69</v>
      </c>
      <c r="O56" t="s">
        <v>66</v>
      </c>
      <c r="P56" t="s">
        <v>85</v>
      </c>
      <c r="Q56" t="s">
        <v>68</v>
      </c>
    </row>
    <row r="57" spans="1:17" ht="18" customHeight="1">
      <c r="A57" t="s">
        <v>881</v>
      </c>
      <c r="B57" t="s">
        <v>882</v>
      </c>
      <c r="C57" s="12">
        <v>46157</v>
      </c>
      <c r="D57" s="13">
        <v>46157.50625</v>
      </c>
      <c r="E57" t="s">
        <v>204</v>
      </c>
      <c r="F57" t="s">
        <v>107</v>
      </c>
      <c r="G57" t="s">
        <v>108</v>
      </c>
      <c r="H57" t="s">
        <v>109</v>
      </c>
      <c r="I57" t="s">
        <v>61</v>
      </c>
      <c r="J57" t="s">
        <v>476</v>
      </c>
      <c r="K57" t="s">
        <v>883</v>
      </c>
      <c r="L57" t="s">
        <v>884</v>
      </c>
      <c r="M57" t="s">
        <v>65</v>
      </c>
      <c r="N57" s="14">
        <v>680</v>
      </c>
      <c r="O57" t="s">
        <v>66</v>
      </c>
      <c r="P57" t="s">
        <v>85</v>
      </c>
      <c r="Q57" t="s">
        <v>68</v>
      </c>
    </row>
    <row r="58" spans="1:17" ht="18" customHeight="1">
      <c r="A58" t="s">
        <v>885</v>
      </c>
      <c r="B58" t="s">
        <v>886</v>
      </c>
      <c r="C58" s="12">
        <v>46157</v>
      </c>
      <c r="D58" s="13">
        <v>46157.525</v>
      </c>
      <c r="E58" t="s">
        <v>204</v>
      </c>
      <c r="F58" t="s">
        <v>306</v>
      </c>
      <c r="G58" t="s">
        <v>307</v>
      </c>
      <c r="H58" t="s">
        <v>207</v>
      </c>
      <c r="I58" t="s">
        <v>61</v>
      </c>
      <c r="J58" t="s">
        <v>308</v>
      </c>
      <c r="K58" t="s">
        <v>887</v>
      </c>
      <c r="L58" t="s">
        <v>310</v>
      </c>
      <c r="M58" t="s">
        <v>311</v>
      </c>
      <c r="N58" s="14">
        <v>9270.99</v>
      </c>
      <c r="O58" t="s">
        <v>66</v>
      </c>
      <c r="P58" t="s">
        <v>85</v>
      </c>
      <c r="Q58" t="s">
        <v>312</v>
      </c>
    </row>
    <row r="59" spans="1:17" ht="18" customHeight="1">
      <c r="A59" t="s">
        <v>888</v>
      </c>
      <c r="B59" t="s">
        <v>889</v>
      </c>
      <c r="C59" s="12">
        <v>46157</v>
      </c>
      <c r="D59" s="13">
        <v>46157.69166666667</v>
      </c>
      <c r="E59" t="s">
        <v>204</v>
      </c>
      <c r="F59" t="s">
        <v>253</v>
      </c>
      <c r="G59" t="s">
        <v>254</v>
      </c>
      <c r="H59" t="s">
        <v>101</v>
      </c>
      <c r="I59" t="s">
        <v>61</v>
      </c>
      <c r="J59" t="s">
        <v>329</v>
      </c>
      <c r="K59" t="s">
        <v>890</v>
      </c>
      <c r="L59" t="s">
        <v>257</v>
      </c>
      <c r="M59" t="s">
        <v>65</v>
      </c>
      <c r="N59" s="14">
        <v>974.96</v>
      </c>
      <c r="O59" t="s">
        <v>66</v>
      </c>
      <c r="P59" t="s">
        <v>85</v>
      </c>
      <c r="Q59" t="s">
        <v>68</v>
      </c>
    </row>
    <row r="60" spans="1:17" ht="18" customHeight="1">
      <c r="A60" t="s">
        <v>891</v>
      </c>
      <c r="B60" t="s">
        <v>892</v>
      </c>
      <c r="C60" s="12">
        <v>46157</v>
      </c>
      <c r="D60" s="13">
        <v>46157.73888888889</v>
      </c>
      <c r="E60" t="s">
        <v>204</v>
      </c>
      <c r="F60" t="s">
        <v>128</v>
      </c>
      <c r="G60" t="s">
        <v>129</v>
      </c>
      <c r="H60" t="s">
        <v>130</v>
      </c>
      <c r="I60" t="s">
        <v>61</v>
      </c>
      <c r="J60" t="s">
        <v>131</v>
      </c>
      <c r="K60" t="s">
        <v>893</v>
      </c>
      <c r="L60" t="s">
        <v>162</v>
      </c>
      <c r="M60" t="s">
        <v>65</v>
      </c>
      <c r="N60" s="14">
        <v>511.83</v>
      </c>
      <c r="O60" t="s">
        <v>66</v>
      </c>
      <c r="P60" t="s">
        <v>85</v>
      </c>
      <c r="Q60" t="s">
        <v>68</v>
      </c>
    </row>
    <row r="61" spans="1:17" ht="18" customHeight="1">
      <c r="A61" t="s">
        <v>894</v>
      </c>
      <c r="B61" t="s">
        <v>895</v>
      </c>
      <c r="C61" s="12">
        <v>46160</v>
      </c>
      <c r="D61" s="13">
        <v>46160.44722222222</v>
      </c>
      <c r="E61" t="s">
        <v>57</v>
      </c>
      <c r="F61" t="s">
        <v>107</v>
      </c>
      <c r="G61" t="s">
        <v>108</v>
      </c>
      <c r="H61" t="s">
        <v>109</v>
      </c>
      <c r="I61" t="s">
        <v>61</v>
      </c>
      <c r="J61" t="s">
        <v>240</v>
      </c>
      <c r="K61" t="s">
        <v>896</v>
      </c>
      <c r="L61" t="s">
        <v>232</v>
      </c>
      <c r="M61" t="s">
        <v>65</v>
      </c>
      <c r="N61" s="14">
        <v>1314.32</v>
      </c>
      <c r="O61" t="s">
        <v>66</v>
      </c>
      <c r="P61" t="s">
        <v>85</v>
      </c>
      <c r="Q61" t="s">
        <v>68</v>
      </c>
    </row>
    <row r="62" spans="1:17" ht="18" customHeight="1">
      <c r="A62" t="s">
        <v>897</v>
      </c>
      <c r="B62" t="s">
        <v>898</v>
      </c>
      <c r="C62" s="12">
        <v>46160</v>
      </c>
      <c r="D62" s="13">
        <v>46160.5125</v>
      </c>
      <c r="E62" t="s">
        <v>57</v>
      </c>
      <c r="F62" t="s">
        <v>107</v>
      </c>
      <c r="G62" t="s">
        <v>108</v>
      </c>
      <c r="H62" t="s">
        <v>109</v>
      </c>
      <c r="I62" t="s">
        <v>61</v>
      </c>
      <c r="J62" t="s">
        <v>240</v>
      </c>
      <c r="K62" t="s">
        <v>899</v>
      </c>
      <c r="L62" t="s">
        <v>232</v>
      </c>
      <c r="M62" t="s">
        <v>65</v>
      </c>
      <c r="N62" s="14">
        <v>965.73</v>
      </c>
      <c r="O62" t="s">
        <v>66</v>
      </c>
      <c r="P62" t="s">
        <v>85</v>
      </c>
      <c r="Q62" t="s">
        <v>68</v>
      </c>
    </row>
    <row r="63" spans="1:17" ht="18" customHeight="1">
      <c r="A63" t="s">
        <v>900</v>
      </c>
      <c r="B63" t="s">
        <v>901</v>
      </c>
      <c r="C63" s="12">
        <v>46160</v>
      </c>
      <c r="D63" s="13">
        <v>46160.53680555556</v>
      </c>
      <c r="E63" t="s">
        <v>57</v>
      </c>
      <c r="F63" t="s">
        <v>128</v>
      </c>
      <c r="G63" t="s">
        <v>129</v>
      </c>
      <c r="H63" t="s">
        <v>130</v>
      </c>
      <c r="I63" t="s">
        <v>61</v>
      </c>
      <c r="J63" t="s">
        <v>160</v>
      </c>
      <c r="K63" t="s">
        <v>902</v>
      </c>
      <c r="L63" t="s">
        <v>133</v>
      </c>
      <c r="M63" t="s">
        <v>65</v>
      </c>
      <c r="N63" s="14">
        <v>664.41</v>
      </c>
      <c r="O63" t="s">
        <v>66</v>
      </c>
      <c r="P63" t="s">
        <v>85</v>
      </c>
      <c r="Q63" t="s">
        <v>68</v>
      </c>
    </row>
    <row r="64" spans="1:17" ht="18" customHeight="1">
      <c r="A64" t="s">
        <v>903</v>
      </c>
      <c r="B64" t="s">
        <v>904</v>
      </c>
      <c r="C64" s="12">
        <v>46160</v>
      </c>
      <c r="D64" s="13">
        <v>46160.55416666667</v>
      </c>
      <c r="E64" t="s">
        <v>57</v>
      </c>
      <c r="F64" t="s">
        <v>205</v>
      </c>
      <c r="G64" t="s">
        <v>206</v>
      </c>
      <c r="H64" t="s">
        <v>207</v>
      </c>
      <c r="I64" t="s">
        <v>61</v>
      </c>
      <c r="J64" t="s">
        <v>226</v>
      </c>
      <c r="K64" t="s">
        <v>905</v>
      </c>
      <c r="L64" t="s">
        <v>210</v>
      </c>
      <c r="M64" t="s">
        <v>65</v>
      </c>
      <c r="N64" s="14">
        <v>521.46</v>
      </c>
      <c r="O64" t="s">
        <v>66</v>
      </c>
      <c r="P64" t="s">
        <v>85</v>
      </c>
      <c r="Q64" t="s">
        <v>68</v>
      </c>
    </row>
    <row r="65" spans="1:17" ht="18" customHeight="1">
      <c r="A65" t="s">
        <v>906</v>
      </c>
      <c r="B65" t="s">
        <v>907</v>
      </c>
      <c r="C65" s="12">
        <v>46160</v>
      </c>
      <c r="D65" s="13">
        <v>46160.61388888889</v>
      </c>
      <c r="E65" t="s">
        <v>57</v>
      </c>
      <c r="F65" t="s">
        <v>152</v>
      </c>
      <c r="G65" t="s">
        <v>153</v>
      </c>
      <c r="H65" t="s">
        <v>154</v>
      </c>
      <c r="I65" t="s">
        <v>61</v>
      </c>
      <c r="J65" t="s">
        <v>155</v>
      </c>
      <c r="K65" t="s">
        <v>908</v>
      </c>
      <c r="L65" t="s">
        <v>157</v>
      </c>
      <c r="M65" t="s">
        <v>65</v>
      </c>
      <c r="N65" s="14">
        <v>195.78</v>
      </c>
      <c r="O65" t="s">
        <v>66</v>
      </c>
      <c r="P65" t="s">
        <v>85</v>
      </c>
      <c r="Q65" t="s">
        <v>68</v>
      </c>
    </row>
    <row r="66" spans="1:17" ht="18" customHeight="1">
      <c r="A66" t="s">
        <v>909</v>
      </c>
      <c r="B66" t="s">
        <v>910</v>
      </c>
      <c r="C66" s="12">
        <v>46160</v>
      </c>
      <c r="D66" s="13">
        <v>46160.64375</v>
      </c>
      <c r="E66" t="s">
        <v>57</v>
      </c>
      <c r="F66" t="s">
        <v>79</v>
      </c>
      <c r="G66" t="s">
        <v>80</v>
      </c>
      <c r="H66" t="s">
        <v>81</v>
      </c>
      <c r="I66" t="s">
        <v>61</v>
      </c>
      <c r="J66" t="s">
        <v>82</v>
      </c>
      <c r="K66" t="s">
        <v>911</v>
      </c>
      <c r="L66" t="s">
        <v>334</v>
      </c>
      <c r="M66" t="s">
        <v>65</v>
      </c>
      <c r="N66" s="14">
        <v>670.67</v>
      </c>
      <c r="O66" t="s">
        <v>66</v>
      </c>
      <c r="P66" t="s">
        <v>85</v>
      </c>
      <c r="Q66" t="s">
        <v>68</v>
      </c>
    </row>
    <row r="67" spans="1:17" ht="18" customHeight="1">
      <c r="A67" t="s">
        <v>912</v>
      </c>
      <c r="B67" t="s">
        <v>913</v>
      </c>
      <c r="C67" s="12">
        <v>46161</v>
      </c>
      <c r="D67" s="13">
        <v>46161.5125</v>
      </c>
      <c r="E67" t="s">
        <v>115</v>
      </c>
      <c r="F67" t="s">
        <v>92</v>
      </c>
      <c r="G67" t="s">
        <v>93</v>
      </c>
      <c r="H67" t="s">
        <v>93</v>
      </c>
      <c r="I67" t="s">
        <v>61</v>
      </c>
      <c r="J67" t="s">
        <v>274</v>
      </c>
      <c r="K67" t="s">
        <v>914</v>
      </c>
      <c r="L67" t="s">
        <v>537</v>
      </c>
      <c r="M67" t="s">
        <v>65</v>
      </c>
      <c r="N67" s="14">
        <v>2256.6</v>
      </c>
      <c r="O67" t="s">
        <v>66</v>
      </c>
      <c r="P67" t="s">
        <v>85</v>
      </c>
      <c r="Q67" t="s">
        <v>68</v>
      </c>
    </row>
    <row r="68" spans="1:17" ht="18" customHeight="1">
      <c r="A68" t="s">
        <v>915</v>
      </c>
      <c r="B68" t="s">
        <v>916</v>
      </c>
      <c r="C68" s="12">
        <v>46161</v>
      </c>
      <c r="D68" s="13">
        <v>46161.5125</v>
      </c>
      <c r="E68" t="s">
        <v>115</v>
      </c>
      <c r="F68" t="s">
        <v>128</v>
      </c>
      <c r="G68" t="s">
        <v>129</v>
      </c>
      <c r="H68" t="s">
        <v>130</v>
      </c>
      <c r="I68" t="s">
        <v>61</v>
      </c>
      <c r="J68" t="s">
        <v>131</v>
      </c>
      <c r="K68" t="s">
        <v>917</v>
      </c>
      <c r="L68" t="s">
        <v>297</v>
      </c>
      <c r="M68" t="s">
        <v>65</v>
      </c>
      <c r="N68" s="14">
        <v>358.45</v>
      </c>
      <c r="O68" t="s">
        <v>66</v>
      </c>
      <c r="P68" t="s">
        <v>85</v>
      </c>
      <c r="Q68" t="s">
        <v>68</v>
      </c>
    </row>
    <row r="69" spans="1:17" ht="18" customHeight="1">
      <c r="A69" t="s">
        <v>918</v>
      </c>
      <c r="B69" t="s">
        <v>919</v>
      </c>
      <c r="C69" s="12">
        <v>46161</v>
      </c>
      <c r="D69" s="13">
        <v>46161.64375</v>
      </c>
      <c r="E69" t="s">
        <v>115</v>
      </c>
      <c r="F69" t="s">
        <v>121</v>
      </c>
      <c r="G69" t="s">
        <v>122</v>
      </c>
      <c r="H69" t="s">
        <v>101</v>
      </c>
      <c r="I69" t="s">
        <v>61</v>
      </c>
      <c r="J69" t="s">
        <v>123</v>
      </c>
      <c r="K69" t="s">
        <v>920</v>
      </c>
      <c r="L69" t="s">
        <v>125</v>
      </c>
      <c r="M69" t="s">
        <v>65</v>
      </c>
      <c r="N69" s="14">
        <v>6884.53</v>
      </c>
      <c r="O69" t="s">
        <v>66</v>
      </c>
      <c r="P69" t="s">
        <v>85</v>
      </c>
      <c r="Q69" t="s">
        <v>68</v>
      </c>
    </row>
    <row r="70" spans="1:17" ht="18" customHeight="1">
      <c r="A70" t="s">
        <v>921</v>
      </c>
      <c r="B70" t="s">
        <v>922</v>
      </c>
      <c r="C70" s="12">
        <v>46161</v>
      </c>
      <c r="D70" s="13">
        <v>46161.65555555555</v>
      </c>
      <c r="E70" t="s">
        <v>115</v>
      </c>
      <c r="F70" t="s">
        <v>170</v>
      </c>
      <c r="G70" t="s">
        <v>171</v>
      </c>
      <c r="H70" t="s">
        <v>172</v>
      </c>
      <c r="I70" t="s">
        <v>61</v>
      </c>
      <c r="J70" t="s">
        <v>173</v>
      </c>
      <c r="K70" t="s">
        <v>923</v>
      </c>
      <c r="L70" t="s">
        <v>175</v>
      </c>
      <c r="M70" t="s">
        <v>65</v>
      </c>
      <c r="N70" s="14">
        <v>2095.9</v>
      </c>
      <c r="O70" t="s">
        <v>66</v>
      </c>
      <c r="P70" t="s">
        <v>85</v>
      </c>
      <c r="Q70" t="s">
        <v>68</v>
      </c>
    </row>
    <row r="71" spans="1:17" ht="18" customHeight="1">
      <c r="A71" t="s">
        <v>924</v>
      </c>
      <c r="B71" t="s">
        <v>925</v>
      </c>
      <c r="C71" s="12">
        <v>46161</v>
      </c>
      <c r="D71" s="13">
        <v>46161.69722222222</v>
      </c>
      <c r="E71" t="s">
        <v>115</v>
      </c>
      <c r="F71" t="s">
        <v>71</v>
      </c>
      <c r="G71" t="s">
        <v>72</v>
      </c>
      <c r="H71" t="s">
        <v>73</v>
      </c>
      <c r="I71" t="s">
        <v>61</v>
      </c>
      <c r="J71" t="s">
        <v>285</v>
      </c>
      <c r="K71" t="s">
        <v>926</v>
      </c>
      <c r="L71" t="s">
        <v>76</v>
      </c>
      <c r="M71" t="s">
        <v>65</v>
      </c>
      <c r="N71" s="14">
        <v>760.5</v>
      </c>
      <c r="O71" t="s">
        <v>66</v>
      </c>
      <c r="P71" t="s">
        <v>85</v>
      </c>
      <c r="Q71" t="s">
        <v>68</v>
      </c>
    </row>
    <row r="72" spans="1:17" ht="18" customHeight="1">
      <c r="A72" t="s">
        <v>927</v>
      </c>
      <c r="B72" t="s">
        <v>928</v>
      </c>
      <c r="C72" s="12">
        <v>46161</v>
      </c>
      <c r="D72" s="13">
        <v>46161.72708333333</v>
      </c>
      <c r="E72" t="s">
        <v>115</v>
      </c>
      <c r="F72" t="s">
        <v>128</v>
      </c>
      <c r="G72" t="s">
        <v>129</v>
      </c>
      <c r="H72" t="s">
        <v>130</v>
      </c>
      <c r="I72" t="s">
        <v>61</v>
      </c>
      <c r="J72" t="s">
        <v>131</v>
      </c>
      <c r="K72" t="s">
        <v>929</v>
      </c>
      <c r="L72" t="s">
        <v>297</v>
      </c>
      <c r="M72" t="s">
        <v>65</v>
      </c>
      <c r="N72" s="14">
        <v>443.83</v>
      </c>
      <c r="O72" t="s">
        <v>66</v>
      </c>
      <c r="P72" t="s">
        <v>85</v>
      </c>
      <c r="Q72" t="s">
        <v>68</v>
      </c>
    </row>
    <row r="73" spans="1:17" ht="18" customHeight="1">
      <c r="A73" t="s">
        <v>930</v>
      </c>
      <c r="B73" t="s">
        <v>931</v>
      </c>
      <c r="C73" s="12">
        <v>46162</v>
      </c>
      <c r="D73" s="13">
        <v>46162.36388888889</v>
      </c>
      <c r="E73" t="s">
        <v>143</v>
      </c>
      <c r="F73" t="s">
        <v>71</v>
      </c>
      <c r="G73" t="s">
        <v>72</v>
      </c>
      <c r="H73" t="s">
        <v>73</v>
      </c>
      <c r="I73" t="s">
        <v>61</v>
      </c>
      <c r="J73" t="s">
        <v>285</v>
      </c>
      <c r="K73" t="s">
        <v>932</v>
      </c>
      <c r="L73" t="s">
        <v>287</v>
      </c>
      <c r="M73" t="s">
        <v>65</v>
      </c>
      <c r="N73" s="14">
        <v>1025.6</v>
      </c>
      <c r="O73" t="s">
        <v>66</v>
      </c>
      <c r="P73" t="s">
        <v>85</v>
      </c>
      <c r="Q73" t="s">
        <v>68</v>
      </c>
    </row>
    <row r="74" spans="1:17" ht="18" customHeight="1">
      <c r="A74" t="s">
        <v>933</v>
      </c>
      <c r="B74" t="s">
        <v>934</v>
      </c>
      <c r="C74" s="12">
        <v>46162</v>
      </c>
      <c r="D74" s="13">
        <v>46162.39375</v>
      </c>
      <c r="E74" t="s">
        <v>143</v>
      </c>
      <c r="F74" t="s">
        <v>263</v>
      </c>
      <c r="G74" t="s">
        <v>264</v>
      </c>
      <c r="H74" t="s">
        <v>265</v>
      </c>
      <c r="I74" t="s">
        <v>61</v>
      </c>
      <c r="J74" t="s">
        <v>371</v>
      </c>
      <c r="K74" t="s">
        <v>935</v>
      </c>
      <c r="L74" t="s">
        <v>268</v>
      </c>
      <c r="M74" t="s">
        <v>65</v>
      </c>
      <c r="N74" s="14">
        <v>696.59</v>
      </c>
      <c r="O74" t="s">
        <v>66</v>
      </c>
      <c r="P74" t="s">
        <v>85</v>
      </c>
      <c r="Q74" t="s">
        <v>68</v>
      </c>
    </row>
    <row r="75" spans="1:17" ht="18" customHeight="1">
      <c r="A75" t="s">
        <v>936</v>
      </c>
      <c r="B75" t="s">
        <v>937</v>
      </c>
      <c r="C75" s="12">
        <v>46162</v>
      </c>
      <c r="D75" s="13">
        <v>46162.58680555555</v>
      </c>
      <c r="E75" t="s">
        <v>143</v>
      </c>
      <c r="F75" t="s">
        <v>152</v>
      </c>
      <c r="G75" t="s">
        <v>153</v>
      </c>
      <c r="H75" t="s">
        <v>154</v>
      </c>
      <c r="I75" t="s">
        <v>61</v>
      </c>
      <c r="J75" t="s">
        <v>155</v>
      </c>
      <c r="K75" t="s">
        <v>938</v>
      </c>
      <c r="L75" t="s">
        <v>319</v>
      </c>
      <c r="M75" t="s">
        <v>65</v>
      </c>
      <c r="N75" s="14">
        <v>212.94</v>
      </c>
      <c r="O75" t="s">
        <v>66</v>
      </c>
      <c r="P75" t="s">
        <v>85</v>
      </c>
      <c r="Q75" t="s">
        <v>68</v>
      </c>
    </row>
    <row r="76" spans="1:17" ht="18" customHeight="1">
      <c r="A76" t="s">
        <v>939</v>
      </c>
      <c r="B76" t="s">
        <v>940</v>
      </c>
      <c r="C76" s="12">
        <v>46162</v>
      </c>
      <c r="D76" s="13">
        <v>46162.64375</v>
      </c>
      <c r="E76" t="s">
        <v>143</v>
      </c>
      <c r="F76" t="s">
        <v>263</v>
      </c>
      <c r="G76" t="s">
        <v>264</v>
      </c>
      <c r="H76" t="s">
        <v>265</v>
      </c>
      <c r="I76" t="s">
        <v>61</v>
      </c>
      <c r="J76" t="s">
        <v>371</v>
      </c>
      <c r="K76" t="s">
        <v>941</v>
      </c>
      <c r="L76" t="s">
        <v>397</v>
      </c>
      <c r="M76" t="s">
        <v>65</v>
      </c>
      <c r="N76" s="14">
        <v>605.35</v>
      </c>
      <c r="O76" t="s">
        <v>66</v>
      </c>
      <c r="P76" t="s">
        <v>85</v>
      </c>
      <c r="Q76" t="s">
        <v>68</v>
      </c>
    </row>
    <row r="77" spans="1:17" ht="18" customHeight="1">
      <c r="A77" t="s">
        <v>942</v>
      </c>
      <c r="B77" t="s">
        <v>943</v>
      </c>
      <c r="C77" s="12">
        <v>46162</v>
      </c>
      <c r="D77" s="13">
        <v>46162.65555555555</v>
      </c>
      <c r="E77" t="s">
        <v>143</v>
      </c>
      <c r="F77" t="s">
        <v>107</v>
      </c>
      <c r="G77" t="s">
        <v>108</v>
      </c>
      <c r="H77" t="s">
        <v>109</v>
      </c>
      <c r="I77" t="s">
        <v>61</v>
      </c>
      <c r="J77" t="s">
        <v>240</v>
      </c>
      <c r="K77" t="s">
        <v>944</v>
      </c>
      <c r="L77" t="s">
        <v>232</v>
      </c>
      <c r="M77" t="s">
        <v>65</v>
      </c>
      <c r="N77" s="14">
        <v>1300.74</v>
      </c>
      <c r="O77" t="s">
        <v>66</v>
      </c>
      <c r="P77" t="s">
        <v>85</v>
      </c>
      <c r="Q77" t="s">
        <v>68</v>
      </c>
    </row>
    <row r="78" spans="1:17" ht="18" customHeight="1">
      <c r="A78" t="s">
        <v>945</v>
      </c>
      <c r="B78" t="s">
        <v>946</v>
      </c>
      <c r="C78" s="12">
        <v>46162</v>
      </c>
      <c r="D78" s="13">
        <v>46162.67013888889</v>
      </c>
      <c r="E78" t="s">
        <v>143</v>
      </c>
      <c r="F78" t="s">
        <v>306</v>
      </c>
      <c r="G78" t="s">
        <v>307</v>
      </c>
      <c r="H78" t="s">
        <v>207</v>
      </c>
      <c r="I78" t="s">
        <v>61</v>
      </c>
      <c r="J78" t="s">
        <v>308</v>
      </c>
      <c r="K78" t="s">
        <v>947</v>
      </c>
      <c r="L78" t="s">
        <v>344</v>
      </c>
      <c r="M78" t="s">
        <v>311</v>
      </c>
      <c r="N78" s="14">
        <v>9681.040000000001</v>
      </c>
      <c r="O78" t="s">
        <v>66</v>
      </c>
      <c r="P78" t="s">
        <v>85</v>
      </c>
      <c r="Q78" t="s">
        <v>312</v>
      </c>
    </row>
    <row r="79" spans="1:17" ht="18" customHeight="1">
      <c r="A79" t="s">
        <v>948</v>
      </c>
      <c r="B79" t="s">
        <v>949</v>
      </c>
      <c r="C79" s="12">
        <v>46162</v>
      </c>
      <c r="D79" s="13">
        <v>46162.67916666667</v>
      </c>
      <c r="E79" t="s">
        <v>143</v>
      </c>
      <c r="F79" t="s">
        <v>58</v>
      </c>
      <c r="G79" t="s">
        <v>59</v>
      </c>
      <c r="H79" t="s">
        <v>60</v>
      </c>
      <c r="I79" t="s">
        <v>61</v>
      </c>
      <c r="J79" t="s">
        <v>62</v>
      </c>
      <c r="K79" t="s">
        <v>950</v>
      </c>
      <c r="L79" t="s">
        <v>89</v>
      </c>
      <c r="M79" t="s">
        <v>65</v>
      </c>
      <c r="N79" s="14">
        <v>1394.89</v>
      </c>
      <c r="O79" t="s">
        <v>66</v>
      </c>
      <c r="P79" t="s">
        <v>85</v>
      </c>
      <c r="Q79" t="s">
        <v>68</v>
      </c>
    </row>
    <row r="80" spans="1:17" ht="18" customHeight="1">
      <c r="A80" t="s">
        <v>951</v>
      </c>
      <c r="B80" t="s">
        <v>952</v>
      </c>
      <c r="C80" s="12">
        <v>46162</v>
      </c>
      <c r="D80" s="13">
        <v>46162.74513888889</v>
      </c>
      <c r="E80" t="s">
        <v>143</v>
      </c>
      <c r="F80" t="s">
        <v>136</v>
      </c>
      <c r="G80" t="s">
        <v>137</v>
      </c>
      <c r="H80" t="s">
        <v>73</v>
      </c>
      <c r="I80" t="s">
        <v>61</v>
      </c>
      <c r="J80" t="s">
        <v>400</v>
      </c>
      <c r="K80" t="s">
        <v>953</v>
      </c>
      <c r="L80" t="s">
        <v>140</v>
      </c>
      <c r="M80" t="s">
        <v>65</v>
      </c>
      <c r="N80" s="14">
        <v>868.88</v>
      </c>
      <c r="O80" t="s">
        <v>66</v>
      </c>
      <c r="P80" t="s">
        <v>85</v>
      </c>
      <c r="Q80" t="s">
        <v>68</v>
      </c>
    </row>
    <row r="81" spans="1:17" ht="18" customHeight="1">
      <c r="A81" t="s">
        <v>954</v>
      </c>
      <c r="B81" t="s">
        <v>955</v>
      </c>
      <c r="C81" s="12">
        <v>46163</v>
      </c>
      <c r="D81" s="13">
        <v>46163.33680555555</v>
      </c>
      <c r="E81" t="s">
        <v>165</v>
      </c>
      <c r="F81" t="s">
        <v>152</v>
      </c>
      <c r="G81" t="s">
        <v>153</v>
      </c>
      <c r="H81" t="s">
        <v>154</v>
      </c>
      <c r="I81" t="s">
        <v>61</v>
      </c>
      <c r="J81" t="s">
        <v>155</v>
      </c>
      <c r="K81" t="s">
        <v>956</v>
      </c>
      <c r="L81" t="s">
        <v>319</v>
      </c>
      <c r="M81" t="s">
        <v>65</v>
      </c>
      <c r="N81" s="14">
        <v>260.22</v>
      </c>
      <c r="O81" t="s">
        <v>66</v>
      </c>
      <c r="P81" t="s">
        <v>85</v>
      </c>
      <c r="Q81" t="s">
        <v>68</v>
      </c>
    </row>
    <row r="82" spans="1:17" ht="18" customHeight="1">
      <c r="A82" t="s">
        <v>957</v>
      </c>
      <c r="B82" t="s">
        <v>958</v>
      </c>
      <c r="C82" s="12">
        <v>46163</v>
      </c>
      <c r="D82" s="13">
        <v>46163.34583333333</v>
      </c>
      <c r="E82" t="s">
        <v>165</v>
      </c>
      <c r="F82" t="s">
        <v>107</v>
      </c>
      <c r="G82" t="s">
        <v>108</v>
      </c>
      <c r="H82" t="s">
        <v>109</v>
      </c>
      <c r="I82" t="s">
        <v>61</v>
      </c>
      <c r="J82" t="s">
        <v>110</v>
      </c>
      <c r="K82" t="s">
        <v>959</v>
      </c>
      <c r="L82" t="s">
        <v>245</v>
      </c>
      <c r="M82" t="s">
        <v>65</v>
      </c>
      <c r="N82" s="14">
        <v>1418.37</v>
      </c>
      <c r="O82" t="s">
        <v>66</v>
      </c>
      <c r="P82" t="s">
        <v>85</v>
      </c>
      <c r="Q82" t="s">
        <v>68</v>
      </c>
    </row>
    <row r="83" spans="1:17" ht="18" customHeight="1">
      <c r="A83" t="s">
        <v>960</v>
      </c>
      <c r="B83" t="s">
        <v>961</v>
      </c>
      <c r="C83" s="12">
        <v>46163</v>
      </c>
      <c r="D83" s="13">
        <v>46163.49513888889</v>
      </c>
      <c r="E83" t="s">
        <v>165</v>
      </c>
      <c r="F83" t="s">
        <v>170</v>
      </c>
      <c r="G83" t="s">
        <v>171</v>
      </c>
      <c r="H83" t="s">
        <v>172</v>
      </c>
      <c r="I83" t="s">
        <v>61</v>
      </c>
      <c r="J83" t="s">
        <v>235</v>
      </c>
      <c r="K83" t="s">
        <v>962</v>
      </c>
      <c r="L83" t="s">
        <v>195</v>
      </c>
      <c r="M83" t="s">
        <v>65</v>
      </c>
      <c r="N83" s="14">
        <v>2024.95</v>
      </c>
      <c r="O83" t="s">
        <v>66</v>
      </c>
      <c r="P83" t="s">
        <v>85</v>
      </c>
      <c r="Q83" t="s">
        <v>68</v>
      </c>
    </row>
    <row r="84" spans="1:17" ht="18" customHeight="1">
      <c r="A84" t="s">
        <v>963</v>
      </c>
      <c r="B84" t="s">
        <v>964</v>
      </c>
      <c r="C84" s="12">
        <v>46163</v>
      </c>
      <c r="D84" s="13">
        <v>46163.58680555555</v>
      </c>
      <c r="E84" t="s">
        <v>165</v>
      </c>
      <c r="F84" t="s">
        <v>205</v>
      </c>
      <c r="G84" t="s">
        <v>206</v>
      </c>
      <c r="H84" t="s">
        <v>207</v>
      </c>
      <c r="I84" t="s">
        <v>61</v>
      </c>
      <c r="J84" t="s">
        <v>226</v>
      </c>
      <c r="K84" t="s">
        <v>965</v>
      </c>
      <c r="L84" t="s">
        <v>210</v>
      </c>
      <c r="M84" t="s">
        <v>65</v>
      </c>
      <c r="N84" s="14">
        <v>1012.32</v>
      </c>
      <c r="O84" t="s">
        <v>66</v>
      </c>
      <c r="P84" t="s">
        <v>85</v>
      </c>
      <c r="Q84" t="s">
        <v>68</v>
      </c>
    </row>
    <row r="85" spans="1:17" ht="18" customHeight="1">
      <c r="A85" t="s">
        <v>966</v>
      </c>
      <c r="B85" t="s">
        <v>967</v>
      </c>
      <c r="C85" s="12">
        <v>46163</v>
      </c>
      <c r="D85" s="13">
        <v>46163.71180555555</v>
      </c>
      <c r="E85" t="s">
        <v>165</v>
      </c>
      <c r="F85" t="s">
        <v>136</v>
      </c>
      <c r="G85" t="s">
        <v>137</v>
      </c>
      <c r="H85" t="s">
        <v>73</v>
      </c>
      <c r="I85" t="s">
        <v>61</v>
      </c>
      <c r="J85" t="s">
        <v>400</v>
      </c>
      <c r="K85" t="s">
        <v>968</v>
      </c>
      <c r="L85" t="s">
        <v>969</v>
      </c>
      <c r="M85" t="s">
        <v>65</v>
      </c>
      <c r="N85" s="14">
        <v>1384.85</v>
      </c>
      <c r="O85" t="s">
        <v>66</v>
      </c>
      <c r="P85" t="s">
        <v>85</v>
      </c>
      <c r="Q85" t="s">
        <v>68</v>
      </c>
    </row>
    <row r="86" spans="1:17" ht="18" customHeight="1">
      <c r="A86" t="s">
        <v>970</v>
      </c>
      <c r="B86" t="s">
        <v>971</v>
      </c>
      <c r="C86" s="12">
        <v>46163</v>
      </c>
      <c r="D86" s="13">
        <v>46163.74513888889</v>
      </c>
      <c r="E86" t="s">
        <v>165</v>
      </c>
      <c r="F86" t="s">
        <v>136</v>
      </c>
      <c r="G86" t="s">
        <v>137</v>
      </c>
      <c r="H86" t="s">
        <v>73</v>
      </c>
      <c r="I86" t="s">
        <v>61</v>
      </c>
      <c r="J86" t="s">
        <v>388</v>
      </c>
      <c r="K86" t="s">
        <v>972</v>
      </c>
      <c r="L86" t="s">
        <v>969</v>
      </c>
      <c r="M86" t="s">
        <v>65</v>
      </c>
      <c r="N86" s="14">
        <v>1501.6</v>
      </c>
      <c r="O86" t="s">
        <v>66</v>
      </c>
      <c r="P86" t="s">
        <v>85</v>
      </c>
      <c r="Q86" t="s">
        <v>68</v>
      </c>
    </row>
    <row r="87" spans="1:17" ht="18" customHeight="1">
      <c r="A87" t="s">
        <v>973</v>
      </c>
      <c r="B87" t="s">
        <v>974</v>
      </c>
      <c r="C87" s="12">
        <v>46164</v>
      </c>
      <c r="D87" s="13">
        <v>46164.50347222222</v>
      </c>
      <c r="E87" t="s">
        <v>204</v>
      </c>
      <c r="F87" t="s">
        <v>136</v>
      </c>
      <c r="G87" t="s">
        <v>137</v>
      </c>
      <c r="H87" t="s">
        <v>73</v>
      </c>
      <c r="I87" t="s">
        <v>61</v>
      </c>
      <c r="J87" t="s">
        <v>138</v>
      </c>
      <c r="K87" t="s">
        <v>975</v>
      </c>
      <c r="L87" t="s">
        <v>140</v>
      </c>
      <c r="M87" t="s">
        <v>65</v>
      </c>
      <c r="N87" s="14">
        <v>1543.6</v>
      </c>
      <c r="O87" t="s">
        <v>66</v>
      </c>
      <c r="P87" t="s">
        <v>85</v>
      </c>
      <c r="Q87" t="s">
        <v>68</v>
      </c>
    </row>
    <row r="88" spans="1:17" ht="18" customHeight="1">
      <c r="A88" t="s">
        <v>976</v>
      </c>
      <c r="B88" t="s">
        <v>977</v>
      </c>
      <c r="C88" s="12">
        <v>46164</v>
      </c>
      <c r="D88" s="13">
        <v>46164.58680555555</v>
      </c>
      <c r="E88" t="s">
        <v>204</v>
      </c>
      <c r="F88" t="s">
        <v>170</v>
      </c>
      <c r="G88" t="s">
        <v>171</v>
      </c>
      <c r="H88" t="s">
        <v>172</v>
      </c>
      <c r="I88" t="s">
        <v>61</v>
      </c>
      <c r="J88" t="s">
        <v>193</v>
      </c>
      <c r="K88" t="s">
        <v>978</v>
      </c>
      <c r="L88" t="s">
        <v>237</v>
      </c>
      <c r="M88" t="s">
        <v>65</v>
      </c>
      <c r="N88" s="14">
        <v>2400.89</v>
      </c>
      <c r="O88" t="s">
        <v>66</v>
      </c>
      <c r="P88" t="s">
        <v>85</v>
      </c>
      <c r="Q88" t="s">
        <v>68</v>
      </c>
    </row>
    <row r="89" spans="1:17" ht="18" customHeight="1">
      <c r="A89" t="s">
        <v>979</v>
      </c>
      <c r="B89" t="s">
        <v>980</v>
      </c>
      <c r="C89" s="12">
        <v>46164</v>
      </c>
      <c r="D89" s="13">
        <v>46164.675</v>
      </c>
      <c r="E89" t="s">
        <v>204</v>
      </c>
      <c r="F89" t="s">
        <v>306</v>
      </c>
      <c r="G89" t="s">
        <v>307</v>
      </c>
      <c r="H89" t="s">
        <v>207</v>
      </c>
      <c r="I89" t="s">
        <v>61</v>
      </c>
      <c r="J89" t="s">
        <v>308</v>
      </c>
      <c r="K89" t="s">
        <v>981</v>
      </c>
      <c r="L89" t="s">
        <v>310</v>
      </c>
      <c r="M89" t="s">
        <v>311</v>
      </c>
      <c r="N89" s="14">
        <v>12627.53</v>
      </c>
      <c r="O89" t="s">
        <v>66</v>
      </c>
      <c r="P89" t="s">
        <v>85</v>
      </c>
      <c r="Q89" t="s">
        <v>312</v>
      </c>
    </row>
    <row r="90" spans="1:17" ht="18" customHeight="1">
      <c r="A90" t="s">
        <v>982</v>
      </c>
      <c r="B90" t="s">
        <v>983</v>
      </c>
      <c r="C90" s="12">
        <v>46164</v>
      </c>
      <c r="D90" s="13">
        <v>46164.69166666667</v>
      </c>
      <c r="E90" t="s">
        <v>204</v>
      </c>
      <c r="F90" t="s">
        <v>71</v>
      </c>
      <c r="G90" t="s">
        <v>72</v>
      </c>
      <c r="H90" t="s">
        <v>73</v>
      </c>
      <c r="I90" t="s">
        <v>61</v>
      </c>
      <c r="J90" t="s">
        <v>166</v>
      </c>
      <c r="K90" t="s">
        <v>984</v>
      </c>
      <c r="L90" t="s">
        <v>287</v>
      </c>
      <c r="M90" t="s">
        <v>65</v>
      </c>
      <c r="N90" s="14">
        <v>819.5</v>
      </c>
      <c r="O90" t="s">
        <v>66</v>
      </c>
      <c r="P90" t="s">
        <v>85</v>
      </c>
      <c r="Q90" t="s">
        <v>68</v>
      </c>
    </row>
    <row r="91" spans="1:17" ht="18" customHeight="1">
      <c r="A91" t="s">
        <v>985</v>
      </c>
      <c r="B91" t="s">
        <v>986</v>
      </c>
      <c r="C91" s="12">
        <v>46167</v>
      </c>
      <c r="D91" s="13">
        <v>46167.50833333333</v>
      </c>
      <c r="E91" t="s">
        <v>57</v>
      </c>
      <c r="F91" t="s">
        <v>170</v>
      </c>
      <c r="G91" t="s">
        <v>171</v>
      </c>
      <c r="H91" t="s">
        <v>172</v>
      </c>
      <c r="I91" t="s">
        <v>61</v>
      </c>
      <c r="J91" t="s">
        <v>235</v>
      </c>
      <c r="K91" t="s">
        <v>987</v>
      </c>
      <c r="L91" t="s">
        <v>175</v>
      </c>
      <c r="M91" t="s">
        <v>65</v>
      </c>
      <c r="N91" s="14">
        <v>1597.89</v>
      </c>
      <c r="O91" t="s">
        <v>66</v>
      </c>
      <c r="P91" t="s">
        <v>85</v>
      </c>
      <c r="Q91" t="s">
        <v>68</v>
      </c>
    </row>
    <row r="92" spans="1:17" ht="18" customHeight="1">
      <c r="A92" t="s">
        <v>988</v>
      </c>
      <c r="B92" t="s">
        <v>989</v>
      </c>
      <c r="C92" s="12">
        <v>46167</v>
      </c>
      <c r="D92" s="13">
        <v>46167.525</v>
      </c>
      <c r="E92" t="s">
        <v>57</v>
      </c>
      <c r="F92" t="s">
        <v>306</v>
      </c>
      <c r="G92" t="s">
        <v>307</v>
      </c>
      <c r="H92" t="s">
        <v>207</v>
      </c>
      <c r="I92" t="s">
        <v>61</v>
      </c>
      <c r="J92" t="s">
        <v>308</v>
      </c>
      <c r="K92" t="s">
        <v>990</v>
      </c>
      <c r="L92" t="s">
        <v>310</v>
      </c>
      <c r="M92" t="s">
        <v>311</v>
      </c>
      <c r="N92" s="14">
        <v>11164.16</v>
      </c>
      <c r="O92" t="s">
        <v>66</v>
      </c>
      <c r="P92" t="s">
        <v>85</v>
      </c>
      <c r="Q92" t="s">
        <v>312</v>
      </c>
    </row>
    <row r="93" spans="1:17" ht="18" customHeight="1">
      <c r="A93" t="s">
        <v>991</v>
      </c>
      <c r="B93" t="s">
        <v>992</v>
      </c>
      <c r="C93" s="12">
        <v>46167</v>
      </c>
      <c r="D93" s="13">
        <v>46167.64375</v>
      </c>
      <c r="E93" t="s">
        <v>57</v>
      </c>
      <c r="F93" t="s">
        <v>121</v>
      </c>
      <c r="G93" t="s">
        <v>122</v>
      </c>
      <c r="H93" t="s">
        <v>101</v>
      </c>
      <c r="I93" t="s">
        <v>61</v>
      </c>
      <c r="J93" t="s">
        <v>123</v>
      </c>
      <c r="K93" t="s">
        <v>993</v>
      </c>
      <c r="L93" t="s">
        <v>125</v>
      </c>
      <c r="M93" t="s">
        <v>65</v>
      </c>
      <c r="N93" s="14">
        <v>8069.1</v>
      </c>
      <c r="O93" t="s">
        <v>66</v>
      </c>
      <c r="P93" t="s">
        <v>85</v>
      </c>
      <c r="Q93" t="s">
        <v>68</v>
      </c>
    </row>
    <row r="94" spans="1:17" ht="18" customHeight="1">
      <c r="A94" t="s">
        <v>994</v>
      </c>
      <c r="B94" t="s">
        <v>995</v>
      </c>
      <c r="C94" s="12">
        <v>46168</v>
      </c>
      <c r="D94" s="13">
        <v>46168.35208333333</v>
      </c>
      <c r="E94" t="s">
        <v>115</v>
      </c>
      <c r="F94" t="s">
        <v>79</v>
      </c>
      <c r="G94" t="s">
        <v>80</v>
      </c>
      <c r="H94" t="s">
        <v>81</v>
      </c>
      <c r="I94" t="s">
        <v>61</v>
      </c>
      <c r="J94" t="s">
        <v>82</v>
      </c>
      <c r="K94" t="s">
        <v>996</v>
      </c>
      <c r="L94" t="s">
        <v>84</v>
      </c>
      <c r="M94" t="s">
        <v>65</v>
      </c>
      <c r="N94" s="14">
        <v>666.05</v>
      </c>
      <c r="O94" t="s">
        <v>66</v>
      </c>
      <c r="P94" t="s">
        <v>85</v>
      </c>
      <c r="Q94" t="s">
        <v>68</v>
      </c>
    </row>
    <row r="95" spans="1:17" ht="18" customHeight="1">
      <c r="A95" t="s">
        <v>997</v>
      </c>
      <c r="B95" t="s">
        <v>998</v>
      </c>
      <c r="C95" s="12">
        <v>46168</v>
      </c>
      <c r="D95" s="13">
        <v>46168.42013888889</v>
      </c>
      <c r="E95" t="s">
        <v>115</v>
      </c>
      <c r="F95" t="s">
        <v>99</v>
      </c>
      <c r="G95" t="s">
        <v>100</v>
      </c>
      <c r="H95" t="s">
        <v>101</v>
      </c>
      <c r="I95" t="s">
        <v>61</v>
      </c>
      <c r="J95" t="s">
        <v>577</v>
      </c>
      <c r="K95" t="s">
        <v>999</v>
      </c>
      <c r="L95" t="s">
        <v>509</v>
      </c>
      <c r="M95" t="s">
        <v>65</v>
      </c>
      <c r="N95" s="14">
        <v>988.39</v>
      </c>
      <c r="O95" t="s">
        <v>66</v>
      </c>
      <c r="P95" t="s">
        <v>85</v>
      </c>
      <c r="Q95" t="s">
        <v>68</v>
      </c>
    </row>
    <row r="96" spans="1:17" ht="18" customHeight="1">
      <c r="A96" t="s">
        <v>1000</v>
      </c>
      <c r="B96" t="s">
        <v>1001</v>
      </c>
      <c r="C96" s="12">
        <v>46168</v>
      </c>
      <c r="D96" s="13">
        <v>46168.45347222222</v>
      </c>
      <c r="E96" t="s">
        <v>115</v>
      </c>
      <c r="F96" t="s">
        <v>107</v>
      </c>
      <c r="G96" t="s">
        <v>108</v>
      </c>
      <c r="H96" t="s">
        <v>109</v>
      </c>
      <c r="I96" t="s">
        <v>61</v>
      </c>
      <c r="J96" t="s">
        <v>186</v>
      </c>
      <c r="K96" t="s">
        <v>1002</v>
      </c>
      <c r="L96" t="s">
        <v>232</v>
      </c>
      <c r="M96" t="s">
        <v>65</v>
      </c>
      <c r="N96" s="14">
        <v>872.1</v>
      </c>
      <c r="O96" t="s">
        <v>66</v>
      </c>
      <c r="P96" t="s">
        <v>85</v>
      </c>
      <c r="Q96" t="s">
        <v>68</v>
      </c>
    </row>
    <row r="97" spans="1:17" ht="18" customHeight="1">
      <c r="A97" t="s">
        <v>1003</v>
      </c>
      <c r="B97" t="s">
        <v>1004</v>
      </c>
      <c r="C97" s="12">
        <v>46168</v>
      </c>
      <c r="D97" s="13">
        <v>46168.53055555555</v>
      </c>
      <c r="E97" t="s">
        <v>115</v>
      </c>
      <c r="F97" t="s">
        <v>205</v>
      </c>
      <c r="G97" t="s">
        <v>206</v>
      </c>
      <c r="H97" t="s">
        <v>207</v>
      </c>
      <c r="I97" t="s">
        <v>61</v>
      </c>
      <c r="J97" t="s">
        <v>208</v>
      </c>
      <c r="K97" t="s">
        <v>1005</v>
      </c>
      <c r="L97" t="s">
        <v>228</v>
      </c>
      <c r="M97" t="s">
        <v>65</v>
      </c>
      <c r="N97" s="14">
        <v>658.39</v>
      </c>
      <c r="O97" t="s">
        <v>66</v>
      </c>
      <c r="P97" t="s">
        <v>85</v>
      </c>
      <c r="Q97" t="s">
        <v>68</v>
      </c>
    </row>
    <row r="98" spans="1:17" ht="18" customHeight="1">
      <c r="A98" t="s">
        <v>1006</v>
      </c>
      <c r="B98" t="s">
        <v>1007</v>
      </c>
      <c r="C98" s="12">
        <v>46168</v>
      </c>
      <c r="D98" s="13">
        <v>46168.61388888889</v>
      </c>
      <c r="E98" t="s">
        <v>115</v>
      </c>
      <c r="F98" t="s">
        <v>253</v>
      </c>
      <c r="G98" t="s">
        <v>254</v>
      </c>
      <c r="H98" t="s">
        <v>101</v>
      </c>
      <c r="I98" t="s">
        <v>61</v>
      </c>
      <c r="J98" t="s">
        <v>425</v>
      </c>
      <c r="K98" t="s">
        <v>1008</v>
      </c>
      <c r="L98" t="s">
        <v>368</v>
      </c>
      <c r="M98" t="s">
        <v>65</v>
      </c>
      <c r="N98" s="14">
        <v>968.37</v>
      </c>
      <c r="O98" t="s">
        <v>66</v>
      </c>
      <c r="P98" t="s">
        <v>85</v>
      </c>
      <c r="Q98" t="s">
        <v>68</v>
      </c>
    </row>
    <row r="99" spans="1:17" ht="18" customHeight="1">
      <c r="A99" t="s">
        <v>1009</v>
      </c>
      <c r="B99" t="s">
        <v>1010</v>
      </c>
      <c r="C99" s="12">
        <v>46168</v>
      </c>
      <c r="D99" s="13">
        <v>46168.62013888889</v>
      </c>
      <c r="E99" t="s">
        <v>115</v>
      </c>
      <c r="F99" t="s">
        <v>219</v>
      </c>
      <c r="G99" t="s">
        <v>220</v>
      </c>
      <c r="H99" t="s">
        <v>207</v>
      </c>
      <c r="I99" t="s">
        <v>61</v>
      </c>
      <c r="J99" t="s">
        <v>407</v>
      </c>
      <c r="K99" t="s">
        <v>1011</v>
      </c>
      <c r="L99" t="s">
        <v>351</v>
      </c>
      <c r="M99" t="s">
        <v>65</v>
      </c>
      <c r="N99" s="14">
        <v>3554.91</v>
      </c>
      <c r="O99" t="s">
        <v>66</v>
      </c>
      <c r="P99" t="s">
        <v>85</v>
      </c>
      <c r="Q99" t="s">
        <v>68</v>
      </c>
    </row>
    <row r="100" spans="1:17" ht="18" customHeight="1">
      <c r="A100" t="s">
        <v>1012</v>
      </c>
      <c r="B100" t="s">
        <v>1013</v>
      </c>
      <c r="C100" s="12">
        <v>46168</v>
      </c>
      <c r="D100" s="13">
        <v>46168.6375</v>
      </c>
      <c r="E100" t="s">
        <v>115</v>
      </c>
      <c r="F100" t="s">
        <v>99</v>
      </c>
      <c r="G100" t="s">
        <v>100</v>
      </c>
      <c r="H100" t="s">
        <v>101</v>
      </c>
      <c r="I100" t="s">
        <v>61</v>
      </c>
      <c r="J100" t="s">
        <v>178</v>
      </c>
      <c r="K100" t="s">
        <v>1014</v>
      </c>
      <c r="L100" t="s">
        <v>180</v>
      </c>
      <c r="M100" t="s">
        <v>65</v>
      </c>
      <c r="N100" s="14">
        <v>744.25</v>
      </c>
      <c r="O100" t="s">
        <v>66</v>
      </c>
      <c r="P100" t="s">
        <v>85</v>
      </c>
      <c r="Q100" t="s">
        <v>68</v>
      </c>
    </row>
    <row r="101" spans="1:17" ht="18" customHeight="1">
      <c r="A101" t="s">
        <v>1015</v>
      </c>
      <c r="B101" t="s">
        <v>1016</v>
      </c>
      <c r="C101" s="12">
        <v>46168</v>
      </c>
      <c r="D101" s="13">
        <v>46168.72083333333</v>
      </c>
      <c r="E101" t="s">
        <v>115</v>
      </c>
      <c r="F101" t="s">
        <v>263</v>
      </c>
      <c r="G101" t="s">
        <v>264</v>
      </c>
      <c r="H101" t="s">
        <v>265</v>
      </c>
      <c r="I101" t="s">
        <v>61</v>
      </c>
      <c r="J101" t="s">
        <v>375</v>
      </c>
      <c r="K101" t="s">
        <v>1017</v>
      </c>
      <c r="L101" t="s">
        <v>358</v>
      </c>
      <c r="M101" t="s">
        <v>65</v>
      </c>
      <c r="N101" s="14">
        <v>601.92</v>
      </c>
      <c r="O101" t="s">
        <v>66</v>
      </c>
      <c r="P101" t="s">
        <v>85</v>
      </c>
      <c r="Q101" t="s">
        <v>68</v>
      </c>
    </row>
    <row r="102" spans="1:17" ht="18" customHeight="1">
      <c r="A102" t="s">
        <v>1018</v>
      </c>
      <c r="B102" t="s">
        <v>1019</v>
      </c>
      <c r="C102" s="12">
        <v>46169</v>
      </c>
      <c r="D102" s="13">
        <v>46169.48333333333</v>
      </c>
      <c r="E102" t="s">
        <v>143</v>
      </c>
      <c r="F102" t="s">
        <v>219</v>
      </c>
      <c r="G102" t="s">
        <v>220</v>
      </c>
      <c r="H102" t="s">
        <v>207</v>
      </c>
      <c r="I102" t="s">
        <v>61</v>
      </c>
      <c r="J102" t="s">
        <v>407</v>
      </c>
      <c r="K102" t="s">
        <v>1020</v>
      </c>
      <c r="L102" t="s">
        <v>223</v>
      </c>
      <c r="M102" t="s">
        <v>65</v>
      </c>
      <c r="N102" s="14">
        <v>4278.18</v>
      </c>
      <c r="O102" t="s">
        <v>66</v>
      </c>
      <c r="P102" t="s">
        <v>85</v>
      </c>
      <c r="Q102" t="s">
        <v>68</v>
      </c>
    </row>
    <row r="103" spans="1:17" ht="18" customHeight="1">
      <c r="A103" t="s">
        <v>1021</v>
      </c>
      <c r="B103" t="s">
        <v>1022</v>
      </c>
      <c r="C103" s="12">
        <v>46169</v>
      </c>
      <c r="D103" s="13">
        <v>46169.50347222222</v>
      </c>
      <c r="E103" t="s">
        <v>143</v>
      </c>
      <c r="F103" t="s">
        <v>128</v>
      </c>
      <c r="G103" t="s">
        <v>129</v>
      </c>
      <c r="H103" t="s">
        <v>130</v>
      </c>
      <c r="I103" t="s">
        <v>61</v>
      </c>
      <c r="J103" t="s">
        <v>131</v>
      </c>
      <c r="K103" t="s">
        <v>1023</v>
      </c>
      <c r="L103" t="s">
        <v>162</v>
      </c>
      <c r="M103" t="s">
        <v>65</v>
      </c>
      <c r="N103" s="14">
        <v>405.87</v>
      </c>
      <c r="O103" t="s">
        <v>66</v>
      </c>
      <c r="P103" t="s">
        <v>85</v>
      </c>
      <c r="Q103" t="s">
        <v>68</v>
      </c>
    </row>
    <row r="104" spans="1:17" ht="18" customHeight="1">
      <c r="A104" t="s">
        <v>1024</v>
      </c>
      <c r="B104" t="s">
        <v>1025</v>
      </c>
      <c r="C104" s="12">
        <v>46169</v>
      </c>
      <c r="D104" s="13">
        <v>46169.55</v>
      </c>
      <c r="E104" t="s">
        <v>143</v>
      </c>
      <c r="F104" t="s">
        <v>92</v>
      </c>
      <c r="G104" t="s">
        <v>93</v>
      </c>
      <c r="H104" t="s">
        <v>93</v>
      </c>
      <c r="I104" t="s">
        <v>61</v>
      </c>
      <c r="J104" t="s">
        <v>322</v>
      </c>
      <c r="K104" t="s">
        <v>1026</v>
      </c>
      <c r="L104" t="s">
        <v>276</v>
      </c>
      <c r="M104" t="s">
        <v>65</v>
      </c>
      <c r="N104" s="14">
        <v>2444.07</v>
      </c>
      <c r="O104" t="s">
        <v>66</v>
      </c>
      <c r="P104" t="s">
        <v>85</v>
      </c>
      <c r="Q104" t="s">
        <v>68</v>
      </c>
    </row>
    <row r="105" spans="1:17" ht="18" customHeight="1">
      <c r="A105" t="s">
        <v>1027</v>
      </c>
      <c r="B105" t="s">
        <v>1028</v>
      </c>
      <c r="C105" s="12">
        <v>46169</v>
      </c>
      <c r="D105" s="13">
        <v>46169.65</v>
      </c>
      <c r="E105" t="s">
        <v>143</v>
      </c>
      <c r="F105" t="s">
        <v>263</v>
      </c>
      <c r="G105" t="s">
        <v>264</v>
      </c>
      <c r="H105" t="s">
        <v>265</v>
      </c>
      <c r="I105" t="s">
        <v>61</v>
      </c>
      <c r="J105" t="s">
        <v>375</v>
      </c>
      <c r="K105" t="s">
        <v>1029</v>
      </c>
      <c r="L105" t="s">
        <v>397</v>
      </c>
      <c r="M105" t="s">
        <v>65</v>
      </c>
      <c r="N105" s="14">
        <v>602.77</v>
      </c>
      <c r="O105" t="s">
        <v>66</v>
      </c>
      <c r="P105" t="s">
        <v>85</v>
      </c>
      <c r="Q105" t="s">
        <v>68</v>
      </c>
    </row>
    <row r="106" spans="1:17" ht="18" customHeight="1">
      <c r="A106" t="s">
        <v>1030</v>
      </c>
      <c r="B106" t="s">
        <v>1031</v>
      </c>
      <c r="C106" s="12">
        <v>46170</v>
      </c>
      <c r="D106" s="13">
        <v>46170.35208333333</v>
      </c>
      <c r="E106" t="s">
        <v>165</v>
      </c>
      <c r="F106" t="s">
        <v>92</v>
      </c>
      <c r="G106" t="s">
        <v>93</v>
      </c>
      <c r="H106" t="s">
        <v>93</v>
      </c>
      <c r="I106" t="s">
        <v>61</v>
      </c>
      <c r="J106" t="s">
        <v>94</v>
      </c>
      <c r="K106" t="s">
        <v>1032</v>
      </c>
      <c r="L106" t="s">
        <v>276</v>
      </c>
      <c r="M106" t="s">
        <v>65</v>
      </c>
      <c r="N106" s="14">
        <v>1647.11</v>
      </c>
      <c r="O106" t="s">
        <v>66</v>
      </c>
      <c r="P106" t="s">
        <v>85</v>
      </c>
      <c r="Q106" t="s">
        <v>68</v>
      </c>
    </row>
    <row r="107" spans="1:17" ht="18" customHeight="1">
      <c r="A107" t="s">
        <v>1033</v>
      </c>
      <c r="B107" t="s">
        <v>1034</v>
      </c>
      <c r="C107" s="12">
        <v>46170</v>
      </c>
      <c r="D107" s="13">
        <v>46170.39375</v>
      </c>
      <c r="E107" t="s">
        <v>165</v>
      </c>
      <c r="F107" t="s">
        <v>306</v>
      </c>
      <c r="G107" t="s">
        <v>307</v>
      </c>
      <c r="H107" t="s">
        <v>207</v>
      </c>
      <c r="I107" t="s">
        <v>61</v>
      </c>
      <c r="J107" t="s">
        <v>308</v>
      </c>
      <c r="K107" t="s">
        <v>1035</v>
      </c>
      <c r="L107" t="s">
        <v>310</v>
      </c>
      <c r="M107" t="s">
        <v>311</v>
      </c>
      <c r="N107" s="14">
        <v>10767.63</v>
      </c>
      <c r="O107" t="s">
        <v>66</v>
      </c>
      <c r="P107" t="s">
        <v>85</v>
      </c>
      <c r="Q107" t="s">
        <v>312</v>
      </c>
    </row>
    <row r="108" spans="1:17" ht="18" customHeight="1">
      <c r="A108" t="s">
        <v>1036</v>
      </c>
      <c r="B108" t="s">
        <v>1037</v>
      </c>
      <c r="C108" s="12">
        <v>46170</v>
      </c>
      <c r="D108" s="13">
        <v>46170.55</v>
      </c>
      <c r="E108" t="s">
        <v>165</v>
      </c>
      <c r="F108" t="s">
        <v>219</v>
      </c>
      <c r="G108" t="s">
        <v>220</v>
      </c>
      <c r="H108" t="s">
        <v>207</v>
      </c>
      <c r="I108" t="s">
        <v>61</v>
      </c>
      <c r="J108" t="s">
        <v>221</v>
      </c>
      <c r="K108" t="s">
        <v>1038</v>
      </c>
      <c r="L108" t="s">
        <v>604</v>
      </c>
      <c r="M108" t="s">
        <v>65</v>
      </c>
      <c r="N108" s="14">
        <v>4834.91</v>
      </c>
      <c r="O108" t="s">
        <v>66</v>
      </c>
      <c r="P108" t="s">
        <v>85</v>
      </c>
      <c r="Q108" t="s">
        <v>68</v>
      </c>
    </row>
    <row r="109" spans="1:17" ht="18" customHeight="1">
      <c r="A109" t="s">
        <v>1039</v>
      </c>
      <c r="B109" t="s">
        <v>1040</v>
      </c>
      <c r="C109" s="12">
        <v>46170</v>
      </c>
      <c r="D109" s="13">
        <v>46170.55416666667</v>
      </c>
      <c r="E109" t="s">
        <v>165</v>
      </c>
      <c r="F109" t="s">
        <v>79</v>
      </c>
      <c r="G109" t="s">
        <v>80</v>
      </c>
      <c r="H109" t="s">
        <v>81</v>
      </c>
      <c r="I109" t="s">
        <v>61</v>
      </c>
      <c r="J109" t="s">
        <v>248</v>
      </c>
      <c r="K109" t="s">
        <v>1041</v>
      </c>
      <c r="L109" t="s">
        <v>250</v>
      </c>
      <c r="M109" t="s">
        <v>65</v>
      </c>
      <c r="N109" s="14">
        <v>892.11</v>
      </c>
      <c r="O109" t="s">
        <v>66</v>
      </c>
      <c r="P109" t="s">
        <v>85</v>
      </c>
      <c r="Q109" t="s">
        <v>68</v>
      </c>
    </row>
    <row r="110" spans="1:17" ht="18" customHeight="1">
      <c r="A110" t="s">
        <v>1042</v>
      </c>
      <c r="B110" t="s">
        <v>1043</v>
      </c>
      <c r="C110" s="12">
        <v>46170</v>
      </c>
      <c r="D110" s="13">
        <v>46170.63333333333</v>
      </c>
      <c r="E110" t="s">
        <v>165</v>
      </c>
      <c r="F110" t="s">
        <v>58</v>
      </c>
      <c r="G110" t="s">
        <v>59</v>
      </c>
      <c r="H110" t="s">
        <v>60</v>
      </c>
      <c r="I110" t="s">
        <v>61</v>
      </c>
      <c r="J110" t="s">
        <v>62</v>
      </c>
      <c r="K110" t="s">
        <v>1044</v>
      </c>
      <c r="L110" t="s">
        <v>562</v>
      </c>
      <c r="M110" t="s">
        <v>65</v>
      </c>
      <c r="N110" s="14">
        <v>1767.97</v>
      </c>
      <c r="O110" t="s">
        <v>66</v>
      </c>
      <c r="P110" t="s">
        <v>85</v>
      </c>
      <c r="Q110" t="s">
        <v>68</v>
      </c>
    </row>
    <row r="111" spans="1:17" ht="18" customHeight="1">
      <c r="A111" t="s">
        <v>1045</v>
      </c>
      <c r="B111" t="s">
        <v>1046</v>
      </c>
      <c r="C111" s="12">
        <v>46170</v>
      </c>
      <c r="D111" s="13">
        <v>46170.67013888889</v>
      </c>
      <c r="E111" t="s">
        <v>165</v>
      </c>
      <c r="F111" t="s">
        <v>92</v>
      </c>
      <c r="G111" t="s">
        <v>93</v>
      </c>
      <c r="H111" t="s">
        <v>93</v>
      </c>
      <c r="I111" t="s">
        <v>61</v>
      </c>
      <c r="J111" t="s">
        <v>322</v>
      </c>
      <c r="K111" t="s">
        <v>1047</v>
      </c>
      <c r="L111" t="s">
        <v>276</v>
      </c>
      <c r="M111" t="s">
        <v>65</v>
      </c>
      <c r="N111" s="14">
        <v>1480.23</v>
      </c>
      <c r="O111" t="s">
        <v>66</v>
      </c>
      <c r="P111" t="s">
        <v>85</v>
      </c>
      <c r="Q111" t="s">
        <v>68</v>
      </c>
    </row>
    <row r="112" spans="1:17" ht="18" customHeight="1">
      <c r="A112" t="s">
        <v>1048</v>
      </c>
      <c r="B112" t="s">
        <v>1049</v>
      </c>
      <c r="C112" s="12">
        <v>46171</v>
      </c>
      <c r="D112" s="13">
        <v>46171.33680555555</v>
      </c>
      <c r="E112" t="s">
        <v>204</v>
      </c>
      <c r="F112" t="s">
        <v>92</v>
      </c>
      <c r="G112" t="s">
        <v>93</v>
      </c>
      <c r="H112" t="s">
        <v>93</v>
      </c>
      <c r="I112" t="s">
        <v>61</v>
      </c>
      <c r="J112" t="s">
        <v>94</v>
      </c>
      <c r="K112" t="s">
        <v>1050</v>
      </c>
      <c r="L112" t="s">
        <v>537</v>
      </c>
      <c r="M112" t="s">
        <v>65</v>
      </c>
      <c r="N112" s="14">
        <v>1597.66</v>
      </c>
      <c r="O112" t="s">
        <v>66</v>
      </c>
      <c r="P112" t="s">
        <v>85</v>
      </c>
      <c r="Q112" t="s">
        <v>68</v>
      </c>
    </row>
    <row r="113" spans="1:17" ht="18" customHeight="1">
      <c r="A113" t="s">
        <v>1051</v>
      </c>
      <c r="B113" t="s">
        <v>1052</v>
      </c>
      <c r="C113" s="12">
        <v>46171</v>
      </c>
      <c r="D113" s="13">
        <v>46171.3875</v>
      </c>
      <c r="E113" t="s">
        <v>204</v>
      </c>
      <c r="F113" t="s">
        <v>92</v>
      </c>
      <c r="G113" t="s">
        <v>93</v>
      </c>
      <c r="H113" t="s">
        <v>93</v>
      </c>
      <c r="I113" t="s">
        <v>61</v>
      </c>
      <c r="J113" t="s">
        <v>94</v>
      </c>
      <c r="K113" t="s">
        <v>1053</v>
      </c>
      <c r="L113" t="s">
        <v>96</v>
      </c>
      <c r="M113" t="s">
        <v>65</v>
      </c>
      <c r="N113" s="14">
        <v>2831.25</v>
      </c>
      <c r="O113" t="s">
        <v>66</v>
      </c>
      <c r="P113" t="s">
        <v>85</v>
      </c>
      <c r="Q113" t="s">
        <v>68</v>
      </c>
    </row>
    <row r="114" spans="1:17" ht="18" customHeight="1">
      <c r="A114" t="s">
        <v>1054</v>
      </c>
      <c r="B114" t="s">
        <v>1055</v>
      </c>
      <c r="C114" s="12">
        <v>46171</v>
      </c>
      <c r="D114" s="13">
        <v>46171.43541666667</v>
      </c>
      <c r="E114" t="s">
        <v>204</v>
      </c>
      <c r="F114" t="s">
        <v>79</v>
      </c>
      <c r="G114" t="s">
        <v>80</v>
      </c>
      <c r="H114" t="s">
        <v>81</v>
      </c>
      <c r="I114" t="s">
        <v>61</v>
      </c>
      <c r="J114" t="s">
        <v>82</v>
      </c>
      <c r="K114" t="s">
        <v>1056</v>
      </c>
      <c r="L114" t="s">
        <v>84</v>
      </c>
      <c r="M114" t="s">
        <v>65</v>
      </c>
      <c r="N114" s="14">
        <v>984.1</v>
      </c>
      <c r="O114" t="s">
        <v>66</v>
      </c>
      <c r="P114" t="s">
        <v>85</v>
      </c>
      <c r="Q114" t="s">
        <v>68</v>
      </c>
    </row>
    <row r="115" spans="1:17" ht="18" customHeight="1">
      <c r="A115" t="s">
        <v>1057</v>
      </c>
      <c r="B115" t="s">
        <v>1058</v>
      </c>
      <c r="C115" s="12">
        <v>46171</v>
      </c>
      <c r="D115" s="13">
        <v>46171.46180555555</v>
      </c>
      <c r="E115" t="s">
        <v>204</v>
      </c>
      <c r="F115" t="s">
        <v>253</v>
      </c>
      <c r="G115" t="s">
        <v>254</v>
      </c>
      <c r="H115" t="s">
        <v>101</v>
      </c>
      <c r="I115" t="s">
        <v>61</v>
      </c>
      <c r="J115" t="s">
        <v>255</v>
      </c>
      <c r="K115" t="s">
        <v>1059</v>
      </c>
      <c r="L115" t="s">
        <v>412</v>
      </c>
      <c r="M115" t="s">
        <v>65</v>
      </c>
      <c r="N115" s="14">
        <v>1318.4</v>
      </c>
      <c r="O115" t="s">
        <v>66</v>
      </c>
      <c r="P115" t="s">
        <v>85</v>
      </c>
      <c r="Q115" t="s">
        <v>68</v>
      </c>
    </row>
    <row r="116" spans="1:17" ht="18" customHeight="1">
      <c r="A116" t="s">
        <v>1060</v>
      </c>
      <c r="B116" t="s">
        <v>1061</v>
      </c>
      <c r="C116" s="12">
        <v>46171</v>
      </c>
      <c r="D116" s="13">
        <v>46171.71666666667</v>
      </c>
      <c r="E116" t="s">
        <v>204</v>
      </c>
      <c r="F116" t="s">
        <v>107</v>
      </c>
      <c r="G116" t="s">
        <v>108</v>
      </c>
      <c r="H116" t="s">
        <v>109</v>
      </c>
      <c r="I116" t="s">
        <v>61</v>
      </c>
      <c r="J116" t="s">
        <v>186</v>
      </c>
      <c r="K116" t="s">
        <v>1062</v>
      </c>
      <c r="L116" t="s">
        <v>112</v>
      </c>
      <c r="M116" t="s">
        <v>65</v>
      </c>
      <c r="N116" s="14">
        <v>1183.51</v>
      </c>
      <c r="O116" t="s">
        <v>66</v>
      </c>
      <c r="P116" t="s">
        <v>85</v>
      </c>
      <c r="Q116" t="s">
        <v>68</v>
      </c>
    </row>
    <row r="117" spans="1:17" ht="18" customHeight="1">
      <c r="A117" t="s">
        <v>1063</v>
      </c>
      <c r="B117" t="s">
        <v>1064</v>
      </c>
      <c r="C117" s="12">
        <v>46146</v>
      </c>
      <c r="D117" s="13">
        <v>46146.70347222222</v>
      </c>
      <c r="E117" t="s">
        <v>57</v>
      </c>
      <c r="F117" t="s">
        <v>651</v>
      </c>
      <c r="G117" t="s">
        <v>652</v>
      </c>
      <c r="H117" t="s">
        <v>653</v>
      </c>
      <c r="I117" t="s">
        <v>631</v>
      </c>
      <c r="J117" t="s">
        <v>690</v>
      </c>
      <c r="K117" t="s">
        <v>1065</v>
      </c>
      <c r="L117" t="s">
        <v>692</v>
      </c>
      <c r="M117" t="s">
        <v>635</v>
      </c>
      <c r="N117" s="14">
        <v>38251.19</v>
      </c>
      <c r="O117" t="s">
        <v>66</v>
      </c>
      <c r="P117" t="s">
        <v>85</v>
      </c>
      <c r="Q117" t="s">
        <v>636</v>
      </c>
    </row>
    <row r="118" spans="1:17" ht="18" customHeight="1">
      <c r="A118" t="s">
        <v>1066</v>
      </c>
      <c r="B118" t="s">
        <v>1067</v>
      </c>
      <c r="C118" s="12">
        <v>46146</v>
      </c>
      <c r="D118" s="13">
        <v>46146.74513888889</v>
      </c>
      <c r="E118" t="s">
        <v>57</v>
      </c>
      <c r="F118" t="s">
        <v>639</v>
      </c>
      <c r="G118" t="s">
        <v>640</v>
      </c>
      <c r="H118" t="s">
        <v>641</v>
      </c>
      <c r="I118" t="s">
        <v>631</v>
      </c>
      <c r="J118" t="s">
        <v>695</v>
      </c>
      <c r="K118" t="s">
        <v>1068</v>
      </c>
      <c r="L118" t="s">
        <v>648</v>
      </c>
      <c r="M118" t="s">
        <v>635</v>
      </c>
      <c r="N118" s="14">
        <v>67965.89999999999</v>
      </c>
      <c r="O118" t="s">
        <v>66</v>
      </c>
      <c r="P118" t="s">
        <v>85</v>
      </c>
      <c r="Q118" t="s">
        <v>636</v>
      </c>
    </row>
    <row r="119" spans="1:17" ht="18" customHeight="1">
      <c r="A119" t="s">
        <v>1069</v>
      </c>
      <c r="B119" t="s">
        <v>1070</v>
      </c>
      <c r="C119" s="12">
        <v>46148</v>
      </c>
      <c r="D119" s="13">
        <v>46148.69722222222</v>
      </c>
      <c r="E119" t="s">
        <v>143</v>
      </c>
      <c r="F119" t="s">
        <v>628</v>
      </c>
      <c r="G119" t="s">
        <v>629</v>
      </c>
      <c r="H119" t="s">
        <v>630</v>
      </c>
      <c r="I119" t="s">
        <v>631</v>
      </c>
      <c r="J119" t="s">
        <v>632</v>
      </c>
      <c r="K119" t="s">
        <v>1071</v>
      </c>
      <c r="L119" t="s">
        <v>1072</v>
      </c>
      <c r="M119" t="s">
        <v>635</v>
      </c>
      <c r="N119" s="14">
        <v>20151.68</v>
      </c>
      <c r="O119" t="s">
        <v>66</v>
      </c>
      <c r="P119" t="s">
        <v>85</v>
      </c>
      <c r="Q119" t="s">
        <v>636</v>
      </c>
    </row>
    <row r="120" spans="1:17" ht="18" customHeight="1">
      <c r="A120" t="s">
        <v>1073</v>
      </c>
      <c r="B120" t="s">
        <v>1074</v>
      </c>
      <c r="C120" s="12">
        <v>46153</v>
      </c>
      <c r="D120" s="13">
        <v>46153.53055555555</v>
      </c>
      <c r="E120" t="s">
        <v>57</v>
      </c>
      <c r="F120" t="s">
        <v>639</v>
      </c>
      <c r="G120" t="s">
        <v>640</v>
      </c>
      <c r="H120" t="s">
        <v>641</v>
      </c>
      <c r="I120" t="s">
        <v>631</v>
      </c>
      <c r="J120" t="s">
        <v>659</v>
      </c>
      <c r="K120" t="s">
        <v>1075</v>
      </c>
      <c r="L120" t="s">
        <v>648</v>
      </c>
      <c r="M120" t="s">
        <v>635</v>
      </c>
      <c r="N120" s="14">
        <v>53117.09</v>
      </c>
      <c r="O120" t="s">
        <v>66</v>
      </c>
      <c r="P120" t="s">
        <v>85</v>
      </c>
      <c r="Q120" t="s">
        <v>636</v>
      </c>
    </row>
    <row r="121" spans="1:17" ht="18" customHeight="1">
      <c r="A121" t="s">
        <v>1076</v>
      </c>
      <c r="B121" t="s">
        <v>1077</v>
      </c>
      <c r="C121" s="12">
        <v>46154</v>
      </c>
      <c r="D121" s="13">
        <v>46154.48888888889</v>
      </c>
      <c r="E121" t="s">
        <v>115</v>
      </c>
      <c r="F121" t="s">
        <v>639</v>
      </c>
      <c r="G121" t="s">
        <v>640</v>
      </c>
      <c r="H121" t="s">
        <v>641</v>
      </c>
      <c r="I121" t="s">
        <v>631</v>
      </c>
      <c r="J121" t="s">
        <v>1078</v>
      </c>
      <c r="K121" t="s">
        <v>1079</v>
      </c>
      <c r="L121" t="s">
        <v>648</v>
      </c>
      <c r="M121" t="s">
        <v>635</v>
      </c>
      <c r="N121" s="14">
        <v>38490.34</v>
      </c>
      <c r="O121" t="s">
        <v>66</v>
      </c>
      <c r="P121" t="s">
        <v>85</v>
      </c>
      <c r="Q121" t="s">
        <v>636</v>
      </c>
    </row>
    <row r="122" spans="1:17" ht="18" customHeight="1">
      <c r="A122" t="s">
        <v>1080</v>
      </c>
      <c r="B122" t="s">
        <v>1081</v>
      </c>
      <c r="C122" s="12">
        <v>46155</v>
      </c>
      <c r="D122" s="13">
        <v>46155.38333333333</v>
      </c>
      <c r="E122" t="s">
        <v>143</v>
      </c>
      <c r="F122" t="s">
        <v>651</v>
      </c>
      <c r="G122" t="s">
        <v>652</v>
      </c>
      <c r="H122" t="s">
        <v>653</v>
      </c>
      <c r="I122" t="s">
        <v>631</v>
      </c>
      <c r="J122" t="s">
        <v>690</v>
      </c>
      <c r="K122" t="s">
        <v>1082</v>
      </c>
      <c r="L122" t="s">
        <v>692</v>
      </c>
      <c r="M122" t="s">
        <v>635</v>
      </c>
      <c r="N122" s="14">
        <v>24716.69</v>
      </c>
      <c r="O122" t="s">
        <v>66</v>
      </c>
      <c r="P122" t="s">
        <v>85</v>
      </c>
      <c r="Q122" t="s">
        <v>636</v>
      </c>
    </row>
    <row r="123" spans="1:17" ht="18" customHeight="1">
      <c r="A123" t="s">
        <v>1083</v>
      </c>
      <c r="B123" t="s">
        <v>1084</v>
      </c>
      <c r="C123" s="12">
        <v>46162</v>
      </c>
      <c r="D123" s="13">
        <v>46162.37847222222</v>
      </c>
      <c r="E123" t="s">
        <v>143</v>
      </c>
      <c r="F123" t="s">
        <v>651</v>
      </c>
      <c r="G123" t="s">
        <v>652</v>
      </c>
      <c r="H123" t="s">
        <v>653</v>
      </c>
      <c r="I123" t="s">
        <v>631</v>
      </c>
      <c r="J123" t="s">
        <v>664</v>
      </c>
      <c r="K123" t="s">
        <v>1085</v>
      </c>
      <c r="L123" t="s">
        <v>692</v>
      </c>
      <c r="M123" t="s">
        <v>635</v>
      </c>
      <c r="N123" s="14">
        <v>25032.12</v>
      </c>
      <c r="O123" t="s">
        <v>66</v>
      </c>
      <c r="P123" t="s">
        <v>85</v>
      </c>
      <c r="Q123" t="s">
        <v>636</v>
      </c>
    </row>
    <row r="124" spans="1:17" ht="18" customHeight="1">
      <c r="A124" t="s">
        <v>1086</v>
      </c>
      <c r="B124" t="s">
        <v>1087</v>
      </c>
      <c r="C124" s="12">
        <v>46164</v>
      </c>
      <c r="D124" s="13">
        <v>46164.63333333333</v>
      </c>
      <c r="E124" t="s">
        <v>204</v>
      </c>
      <c r="F124" t="s">
        <v>639</v>
      </c>
      <c r="G124" t="s">
        <v>640</v>
      </c>
      <c r="H124" t="s">
        <v>641</v>
      </c>
      <c r="I124" t="s">
        <v>631</v>
      </c>
      <c r="J124" t="s">
        <v>642</v>
      </c>
      <c r="K124" t="s">
        <v>1088</v>
      </c>
      <c r="L124" t="s">
        <v>648</v>
      </c>
      <c r="M124" t="s">
        <v>635</v>
      </c>
      <c r="N124" s="14">
        <v>55807.24</v>
      </c>
      <c r="O124" t="s">
        <v>66</v>
      </c>
      <c r="P124" t="s">
        <v>85</v>
      </c>
      <c r="Q124" t="s">
        <v>636</v>
      </c>
    </row>
    <row r="125" spans="1:17" ht="18" customHeight="1">
      <c r="A125" t="s">
        <v>1089</v>
      </c>
      <c r="B125" t="s">
        <v>1090</v>
      </c>
      <c r="C125" s="12">
        <v>46167</v>
      </c>
      <c r="D125" s="13">
        <v>46167.50347222222</v>
      </c>
      <c r="E125" t="s">
        <v>57</v>
      </c>
      <c r="F125" t="s">
        <v>639</v>
      </c>
      <c r="G125" t="s">
        <v>640</v>
      </c>
      <c r="H125" t="s">
        <v>641</v>
      </c>
      <c r="I125" t="s">
        <v>631</v>
      </c>
      <c r="J125" t="s">
        <v>659</v>
      </c>
      <c r="K125" t="s">
        <v>1091</v>
      </c>
      <c r="L125" t="s">
        <v>661</v>
      </c>
      <c r="M125" t="s">
        <v>635</v>
      </c>
      <c r="N125" s="14">
        <v>52619.43</v>
      </c>
      <c r="O125" t="s">
        <v>66</v>
      </c>
      <c r="P125" t="s">
        <v>85</v>
      </c>
      <c r="Q125" t="s">
        <v>636</v>
      </c>
    </row>
    <row r="126" spans="1:17" ht="18" customHeight="1">
      <c r="A126" t="s">
        <v>1092</v>
      </c>
      <c r="B126" t="s">
        <v>1093</v>
      </c>
      <c r="C126" s="12">
        <v>46170</v>
      </c>
      <c r="D126" s="13">
        <v>46170.39375</v>
      </c>
      <c r="E126" t="s">
        <v>165</v>
      </c>
      <c r="F126" t="s">
        <v>628</v>
      </c>
      <c r="G126" t="s">
        <v>629</v>
      </c>
      <c r="H126" t="s">
        <v>630</v>
      </c>
      <c r="I126" t="s">
        <v>631</v>
      </c>
      <c r="J126" t="s">
        <v>632</v>
      </c>
      <c r="K126" t="s">
        <v>1094</v>
      </c>
      <c r="L126" t="s">
        <v>1072</v>
      </c>
      <c r="M126" t="s">
        <v>635</v>
      </c>
      <c r="N126" s="14">
        <v>13848.32</v>
      </c>
      <c r="O126" t="s">
        <v>66</v>
      </c>
      <c r="P126" t="s">
        <v>85</v>
      </c>
      <c r="Q126" t="s">
        <v>636</v>
      </c>
    </row>
  </sheetData>
  <mergeCells count="3">
    <mergeCell ref="A1:Q1"/>
    <mergeCell ref="A2:Q2"/>
    <mergeCell ref="A4:Q4"/>
  </mergeCells>
  <conditionalFormatting sqref="N7:N126">
    <cfRule type="cellIs" dxfId="0" priority="1" operator="greaterThanOrEqual">
      <formula>10000</formula>
    </cfRule>
  </conditionalFormatting>
  <conditionalFormatting sqref="P7:P126">
    <cfRule type="containsText" dxfId="1" priority="2" operator="containsText" text="Pending">
      <formula>NOT(ISERROR(SEARCH("Pending",P7)))</formula>
    </cfRule>
  </conditionalFormatting>
  <pageMargins left="0.35" right="0.35" top="0.55" bottom="0.55" header="0.3" footer="0.3"/>
  <pageSetup fitToHeight="0" orientation="landscape"/>
  <headerFooter>
    <oddFooter>&amp;LNorthstar Community Services — Fabricated Demo&amp;CPage &amp;P of &amp;N&amp;RClose Review Copilot</oddFooter>
  </headerFooter>
  <tableParts count="1">
    <tablePart r:id="rId1"/>
  </tableParts>
</worksheet>
</file>

<file path=xl/worksheets/sheet4.xml><?xml version="1.0" encoding="utf-8"?>
<worksheet xmlns="http://schemas.openxmlformats.org/spreadsheetml/2006/main" xmlns:r="http://schemas.openxmlformats.org/officeDocument/2006/relationships">
  <sheetPr>
    <tabColor rgb="FF4472C4"/>
    <pageSetUpPr fitToPage="1"/>
  </sheetPr>
  <dimension ref="A1:O1146"/>
  <sheetViews>
    <sheetView showGridLines="0" workbookViewId="0">
      <pane xSplit="6" ySplit="6" topLeftCell="G7" activePane="bottomRight" state="frozen"/>
      <selection pane="topRight" activeCell="G1" sqref="G1"/>
      <selection pane="bottomLeft" activeCell="A7" sqref="A7"/>
      <selection pane="bottomRight"/>
    </sheetView>
  </sheetViews>
  <sheetFormatPr defaultRowHeight="18" customHeight="1"/>
  <cols>
    <col min="1" max="1" width="18.7109375" customWidth="1"/>
    <col min="2" max="2" width="14.7109375" customWidth="1"/>
    <col min="3" max="3" width="13.7109375" customWidth="1"/>
    <col min="4" max="4" width="12.7109375" customWidth="1"/>
    <col min="5" max="5" width="13.7109375" customWidth="1"/>
    <col min="6" max="6" width="15.7109375" customWidth="1"/>
    <col min="7" max="7" width="28.7109375" customWidth="1"/>
    <col min="8" max="8" width="22.7109375" customWidth="1"/>
    <col min="9" max="12" width="16.7109375" customWidth="1"/>
    <col min="13" max="13" width="15.7109375" customWidth="1"/>
    <col min="14" max="14" width="18.7109375" customWidth="1"/>
    <col min="15" max="15" width="16.7109375" customWidth="1"/>
  </cols>
  <sheetData>
    <row r="1" spans="1:15" ht="18" customHeight="1">
      <c r="A1" s="1" t="s">
        <v>1095</v>
      </c>
      <c r="B1" s="1"/>
      <c r="C1" s="1"/>
      <c r="D1" s="1"/>
      <c r="E1" s="1"/>
      <c r="F1" s="1"/>
      <c r="G1" s="1"/>
      <c r="H1" s="1"/>
      <c r="I1" s="1"/>
      <c r="J1" s="1"/>
      <c r="K1" s="1"/>
      <c r="L1" s="1"/>
      <c r="M1" s="1"/>
      <c r="N1" s="1"/>
      <c r="O1" s="1"/>
    </row>
    <row r="2" spans="1:15" ht="18" customHeight="1">
      <c r="A2" s="2" t="s">
        <v>1096</v>
      </c>
      <c r="B2" s="2"/>
      <c r="C2" s="2"/>
      <c r="D2" s="2"/>
      <c r="E2" s="2"/>
      <c r="F2" s="2"/>
      <c r="G2" s="2"/>
      <c r="H2" s="2"/>
      <c r="I2" s="2"/>
      <c r="J2" s="2"/>
      <c r="K2" s="2"/>
      <c r="L2" s="2"/>
      <c r="M2" s="2"/>
      <c r="N2" s="2"/>
      <c r="O2" s="2"/>
    </row>
    <row r="4" spans="1:15" ht="18" customHeight="1">
      <c r="A4" s="3" t="s">
        <v>1097</v>
      </c>
      <c r="B4" s="3"/>
      <c r="C4" s="3"/>
      <c r="D4" s="3"/>
      <c r="E4" s="3"/>
      <c r="F4" s="3"/>
      <c r="G4" s="3"/>
      <c r="H4" s="3"/>
      <c r="I4" s="3"/>
      <c r="J4" s="3"/>
      <c r="K4" s="3"/>
      <c r="L4" s="3"/>
      <c r="M4" s="3"/>
      <c r="N4" s="3"/>
      <c r="O4" s="3"/>
    </row>
    <row r="6" spans="1:15" ht="18" customHeight="1">
      <c r="A6" t="s">
        <v>2303</v>
      </c>
      <c r="B6" t="s">
        <v>2304</v>
      </c>
      <c r="C6" t="s">
        <v>2305</v>
      </c>
      <c r="D6" t="s">
        <v>2306</v>
      </c>
      <c r="E6" t="s">
        <v>2307</v>
      </c>
      <c r="F6" t="s">
        <v>717</v>
      </c>
      <c r="G6" t="s">
        <v>718</v>
      </c>
      <c r="H6" t="s">
        <v>719</v>
      </c>
      <c r="I6" t="s">
        <v>720</v>
      </c>
      <c r="J6" t="s">
        <v>36</v>
      </c>
      <c r="K6" t="s">
        <v>2308</v>
      </c>
      <c r="L6" t="s">
        <v>2309</v>
      </c>
      <c r="M6" t="s">
        <v>2310</v>
      </c>
      <c r="N6" t="s">
        <v>2311</v>
      </c>
      <c r="O6" t="s">
        <v>2312</v>
      </c>
    </row>
    <row r="7" spans="1:15" ht="18" customHeight="1">
      <c r="A7" t="s">
        <v>1098</v>
      </c>
      <c r="B7" s="12">
        <v>44408</v>
      </c>
      <c r="C7" t="s">
        <v>1099</v>
      </c>
      <c r="D7" t="s">
        <v>1100</v>
      </c>
      <c r="E7">
        <v>1</v>
      </c>
      <c r="F7" t="s">
        <v>306</v>
      </c>
      <c r="G7" t="s">
        <v>307</v>
      </c>
      <c r="H7" t="s">
        <v>207</v>
      </c>
      <c r="I7" t="s">
        <v>61</v>
      </c>
      <c r="J7" s="14">
        <v>65461.97</v>
      </c>
      <c r="K7" s="14">
        <v>67588.57000000001</v>
      </c>
      <c r="L7" s="14">
        <v>2126.6</v>
      </c>
      <c r="M7" s="15">
        <v>0.032486</v>
      </c>
    </row>
    <row r="8" spans="1:15" ht="18" customHeight="1">
      <c r="A8" t="s">
        <v>1101</v>
      </c>
      <c r="B8" s="12">
        <v>44408</v>
      </c>
      <c r="C8" t="s">
        <v>1099</v>
      </c>
      <c r="D8" t="s">
        <v>1100</v>
      </c>
      <c r="E8">
        <v>1</v>
      </c>
      <c r="F8" t="s">
        <v>219</v>
      </c>
      <c r="G8" t="s">
        <v>220</v>
      </c>
      <c r="H8" t="s">
        <v>207</v>
      </c>
      <c r="I8" t="s">
        <v>61</v>
      </c>
      <c r="J8" s="14">
        <v>18117.52</v>
      </c>
      <c r="K8" s="14">
        <v>18337.96</v>
      </c>
      <c r="L8" s="14">
        <v>220.44</v>
      </c>
      <c r="M8" s="15">
        <v>0.012167</v>
      </c>
    </row>
    <row r="9" spans="1:15" ht="18" customHeight="1">
      <c r="A9" t="s">
        <v>1102</v>
      </c>
      <c r="B9" s="12">
        <v>44408</v>
      </c>
      <c r="C9" t="s">
        <v>1099</v>
      </c>
      <c r="D9" t="s">
        <v>1100</v>
      </c>
      <c r="E9">
        <v>1</v>
      </c>
      <c r="F9" t="s">
        <v>71</v>
      </c>
      <c r="G9" t="s">
        <v>72</v>
      </c>
      <c r="H9" t="s">
        <v>73</v>
      </c>
      <c r="I9" t="s">
        <v>61</v>
      </c>
      <c r="J9" s="14">
        <v>9561.49</v>
      </c>
      <c r="K9" s="14">
        <v>9098.33</v>
      </c>
      <c r="L9" s="14">
        <v>-463.16</v>
      </c>
      <c r="M9" s="15">
        <v>-0.04844</v>
      </c>
    </row>
    <row r="10" spans="1:15" ht="18" customHeight="1">
      <c r="A10" t="s">
        <v>1103</v>
      </c>
      <c r="B10" s="12">
        <v>44408</v>
      </c>
      <c r="C10" t="s">
        <v>1099</v>
      </c>
      <c r="D10" t="s">
        <v>1100</v>
      </c>
      <c r="E10">
        <v>1</v>
      </c>
      <c r="F10" t="s">
        <v>263</v>
      </c>
      <c r="G10" t="s">
        <v>264</v>
      </c>
      <c r="H10" t="s">
        <v>265</v>
      </c>
      <c r="I10" t="s">
        <v>61</v>
      </c>
      <c r="J10" s="14">
        <v>5337.49</v>
      </c>
      <c r="K10" s="14">
        <v>5582.87</v>
      </c>
      <c r="L10" s="14">
        <v>245.38</v>
      </c>
      <c r="M10" s="15">
        <v>0.045973</v>
      </c>
    </row>
    <row r="11" spans="1:15" ht="18" customHeight="1">
      <c r="A11" t="s">
        <v>1104</v>
      </c>
      <c r="B11" s="12">
        <v>44408</v>
      </c>
      <c r="C11" t="s">
        <v>1099</v>
      </c>
      <c r="D11" t="s">
        <v>1100</v>
      </c>
      <c r="E11">
        <v>1</v>
      </c>
      <c r="F11" t="s">
        <v>92</v>
      </c>
      <c r="G11" t="s">
        <v>93</v>
      </c>
      <c r="H11" t="s">
        <v>93</v>
      </c>
      <c r="I11" t="s">
        <v>61</v>
      </c>
      <c r="J11" s="14">
        <v>13972.34</v>
      </c>
      <c r="K11" s="14">
        <v>14789.9</v>
      </c>
      <c r="L11" s="14">
        <v>817.5599999999999</v>
      </c>
      <c r="M11" s="15">
        <v>0.058513</v>
      </c>
    </row>
    <row r="12" spans="1:15" ht="18" customHeight="1">
      <c r="A12" t="s">
        <v>1105</v>
      </c>
      <c r="B12" s="12">
        <v>44408</v>
      </c>
      <c r="C12" t="s">
        <v>1099</v>
      </c>
      <c r="D12" t="s">
        <v>1100</v>
      </c>
      <c r="E12">
        <v>1</v>
      </c>
      <c r="F12" t="s">
        <v>58</v>
      </c>
      <c r="G12" t="s">
        <v>59</v>
      </c>
      <c r="H12" t="s">
        <v>60</v>
      </c>
      <c r="I12" t="s">
        <v>61</v>
      </c>
      <c r="J12" s="14">
        <v>6261.72</v>
      </c>
      <c r="K12" s="14">
        <v>5982.38</v>
      </c>
      <c r="L12" s="14">
        <v>-279.34</v>
      </c>
      <c r="M12" s="15">
        <v>-0.044611</v>
      </c>
    </row>
    <row r="13" spans="1:15" ht="18" customHeight="1">
      <c r="A13" t="s">
        <v>1106</v>
      </c>
      <c r="B13" s="12">
        <v>44408</v>
      </c>
      <c r="C13" t="s">
        <v>1099</v>
      </c>
      <c r="D13" t="s">
        <v>1100</v>
      </c>
      <c r="E13">
        <v>1</v>
      </c>
      <c r="F13" t="s">
        <v>107</v>
      </c>
      <c r="G13" t="s">
        <v>108</v>
      </c>
      <c r="H13" t="s">
        <v>109</v>
      </c>
      <c r="I13" t="s">
        <v>61</v>
      </c>
      <c r="J13" s="14">
        <v>8447.780000000001</v>
      </c>
      <c r="K13" s="14">
        <v>8628.07</v>
      </c>
      <c r="L13" s="14">
        <v>180.29</v>
      </c>
      <c r="M13" s="15">
        <v>0.021342</v>
      </c>
    </row>
    <row r="14" spans="1:15" ht="18" customHeight="1">
      <c r="A14" t="s">
        <v>1107</v>
      </c>
      <c r="B14" s="12">
        <v>44408</v>
      </c>
      <c r="C14" t="s">
        <v>1099</v>
      </c>
      <c r="D14" t="s">
        <v>1100</v>
      </c>
      <c r="E14">
        <v>1</v>
      </c>
      <c r="F14" t="s">
        <v>121</v>
      </c>
      <c r="G14" t="s">
        <v>122</v>
      </c>
      <c r="H14" t="s">
        <v>101</v>
      </c>
      <c r="I14" t="s">
        <v>61</v>
      </c>
      <c r="J14" s="14">
        <v>22352.87</v>
      </c>
      <c r="K14" s="14">
        <v>23014.26</v>
      </c>
      <c r="L14" s="14">
        <v>661.39</v>
      </c>
      <c r="M14" s="15">
        <v>0.029589</v>
      </c>
    </row>
    <row r="15" spans="1:15" ht="18" customHeight="1">
      <c r="A15" t="s">
        <v>1108</v>
      </c>
      <c r="B15" s="12">
        <v>44408</v>
      </c>
      <c r="C15" t="s">
        <v>1099</v>
      </c>
      <c r="D15" t="s">
        <v>1100</v>
      </c>
      <c r="E15">
        <v>1</v>
      </c>
      <c r="F15" t="s">
        <v>253</v>
      </c>
      <c r="G15" t="s">
        <v>254</v>
      </c>
      <c r="H15" t="s">
        <v>101</v>
      </c>
      <c r="I15" t="s">
        <v>61</v>
      </c>
      <c r="J15" s="14">
        <v>7171.52</v>
      </c>
      <c r="K15" s="14">
        <v>7496.07</v>
      </c>
      <c r="L15" s="14">
        <v>324.55</v>
      </c>
      <c r="M15" s="15">
        <v>0.045255</v>
      </c>
    </row>
    <row r="16" spans="1:15" ht="18" customHeight="1">
      <c r="A16" t="s">
        <v>1109</v>
      </c>
      <c r="B16" s="12">
        <v>44408</v>
      </c>
      <c r="C16" t="s">
        <v>1099</v>
      </c>
      <c r="D16" t="s">
        <v>1100</v>
      </c>
      <c r="E16">
        <v>1</v>
      </c>
      <c r="F16" t="s">
        <v>79</v>
      </c>
      <c r="G16" t="s">
        <v>80</v>
      </c>
      <c r="H16" t="s">
        <v>81</v>
      </c>
      <c r="I16" t="s">
        <v>61</v>
      </c>
      <c r="J16" s="14">
        <v>7823.04</v>
      </c>
      <c r="K16" s="14">
        <v>8116.21</v>
      </c>
      <c r="L16" s="14">
        <v>293.17</v>
      </c>
      <c r="M16" s="15">
        <v>0.037475</v>
      </c>
    </row>
    <row r="17" spans="1:13" ht="18" customHeight="1">
      <c r="A17" t="s">
        <v>1110</v>
      </c>
      <c r="B17" s="12">
        <v>44408</v>
      </c>
      <c r="C17" t="s">
        <v>1099</v>
      </c>
      <c r="D17" t="s">
        <v>1100</v>
      </c>
      <c r="E17">
        <v>1</v>
      </c>
      <c r="F17" t="s">
        <v>99</v>
      </c>
      <c r="G17" t="s">
        <v>100</v>
      </c>
      <c r="H17" t="s">
        <v>101</v>
      </c>
      <c r="I17" t="s">
        <v>61</v>
      </c>
      <c r="J17" s="14">
        <v>6158.64</v>
      </c>
      <c r="K17" s="14">
        <v>5939.9</v>
      </c>
      <c r="L17" s="14">
        <v>-218.74</v>
      </c>
      <c r="M17" s="15">
        <v>-0.035518</v>
      </c>
    </row>
    <row r="18" spans="1:13" ht="18" customHeight="1">
      <c r="A18" t="s">
        <v>1111</v>
      </c>
      <c r="B18" s="12">
        <v>44408</v>
      </c>
      <c r="C18" t="s">
        <v>1099</v>
      </c>
      <c r="D18" t="s">
        <v>1100</v>
      </c>
      <c r="E18">
        <v>1</v>
      </c>
      <c r="F18" t="s">
        <v>170</v>
      </c>
      <c r="G18" t="s">
        <v>171</v>
      </c>
      <c r="H18" t="s">
        <v>172</v>
      </c>
      <c r="I18" t="s">
        <v>61</v>
      </c>
      <c r="J18" s="14">
        <v>10867.38</v>
      </c>
      <c r="K18" s="14">
        <v>11374.8</v>
      </c>
      <c r="L18" s="14">
        <v>507.42</v>
      </c>
      <c r="M18" s="15">
        <v>0.046692</v>
      </c>
    </row>
    <row r="19" spans="1:13" ht="18" customHeight="1">
      <c r="A19" t="s">
        <v>1112</v>
      </c>
      <c r="B19" s="12">
        <v>44408</v>
      </c>
      <c r="C19" t="s">
        <v>1099</v>
      </c>
      <c r="D19" t="s">
        <v>1100</v>
      </c>
      <c r="E19">
        <v>1</v>
      </c>
      <c r="F19" t="s">
        <v>205</v>
      </c>
      <c r="G19" t="s">
        <v>206</v>
      </c>
      <c r="H19" t="s">
        <v>207</v>
      </c>
      <c r="I19" t="s">
        <v>61</v>
      </c>
      <c r="J19" s="14">
        <v>4472.66</v>
      </c>
      <c r="K19" s="14">
        <v>4567.42</v>
      </c>
      <c r="L19" s="14">
        <v>94.76000000000001</v>
      </c>
      <c r="M19" s="15">
        <v>0.021186</v>
      </c>
    </row>
    <row r="20" spans="1:13" ht="18" customHeight="1">
      <c r="A20" t="s">
        <v>1113</v>
      </c>
      <c r="B20" s="12">
        <v>44408</v>
      </c>
      <c r="C20" t="s">
        <v>1099</v>
      </c>
      <c r="D20" t="s">
        <v>1100</v>
      </c>
      <c r="E20">
        <v>1</v>
      </c>
      <c r="F20" t="s">
        <v>136</v>
      </c>
      <c r="G20" t="s">
        <v>137</v>
      </c>
      <c r="H20" t="s">
        <v>73</v>
      </c>
      <c r="I20" t="s">
        <v>61</v>
      </c>
      <c r="J20" s="14">
        <v>6758.22</v>
      </c>
      <c r="K20" s="14">
        <v>6463.21</v>
      </c>
      <c r="L20" s="14">
        <v>-295.01</v>
      </c>
      <c r="M20" s="15">
        <v>-0.043652</v>
      </c>
    </row>
    <row r="21" spans="1:13" ht="18" customHeight="1">
      <c r="A21" t="s">
        <v>1114</v>
      </c>
      <c r="B21" s="12">
        <v>44408</v>
      </c>
      <c r="C21" t="s">
        <v>1099</v>
      </c>
      <c r="D21" t="s">
        <v>1100</v>
      </c>
      <c r="E21">
        <v>1</v>
      </c>
      <c r="F21" t="s">
        <v>152</v>
      </c>
      <c r="G21" t="s">
        <v>153</v>
      </c>
      <c r="H21" t="s">
        <v>154</v>
      </c>
      <c r="I21" t="s">
        <v>61</v>
      </c>
      <c r="J21" s="14">
        <v>957.98</v>
      </c>
      <c r="K21" s="14">
        <v>987.25</v>
      </c>
      <c r="L21" s="14">
        <v>29.27</v>
      </c>
      <c r="M21" s="15">
        <v>0.030554</v>
      </c>
    </row>
    <row r="22" spans="1:13" ht="18" customHeight="1">
      <c r="A22" t="s">
        <v>1115</v>
      </c>
      <c r="B22" s="12">
        <v>44408</v>
      </c>
      <c r="C22" t="s">
        <v>1099</v>
      </c>
      <c r="D22" t="s">
        <v>1100</v>
      </c>
      <c r="E22">
        <v>1</v>
      </c>
      <c r="F22" t="s">
        <v>128</v>
      </c>
      <c r="G22" t="s">
        <v>129</v>
      </c>
      <c r="H22" t="s">
        <v>130</v>
      </c>
      <c r="I22" t="s">
        <v>61</v>
      </c>
      <c r="J22" s="14">
        <v>2264.69</v>
      </c>
      <c r="K22" s="14">
        <v>2361.89</v>
      </c>
      <c r="L22" s="14">
        <v>97.2</v>
      </c>
      <c r="M22" s="15">
        <v>0.04292</v>
      </c>
    </row>
    <row r="23" spans="1:13" ht="18" customHeight="1">
      <c r="A23" t="s">
        <v>1116</v>
      </c>
      <c r="B23" s="12">
        <v>44408</v>
      </c>
      <c r="C23" t="s">
        <v>1099</v>
      </c>
      <c r="D23" t="s">
        <v>1100</v>
      </c>
      <c r="E23">
        <v>1</v>
      </c>
      <c r="F23" t="s">
        <v>639</v>
      </c>
      <c r="G23" t="s">
        <v>640</v>
      </c>
      <c r="H23" t="s">
        <v>641</v>
      </c>
      <c r="I23" t="s">
        <v>631</v>
      </c>
      <c r="J23" s="14">
        <v>214637.74</v>
      </c>
      <c r="K23" s="14">
        <v>211284.13</v>
      </c>
      <c r="L23" s="14">
        <v>-3353.61</v>
      </c>
      <c r="M23" s="15">
        <v>-0.015625</v>
      </c>
    </row>
    <row r="24" spans="1:13" ht="18" customHeight="1">
      <c r="A24" t="s">
        <v>1117</v>
      </c>
      <c r="B24" s="12">
        <v>44408</v>
      </c>
      <c r="C24" t="s">
        <v>1099</v>
      </c>
      <c r="D24" t="s">
        <v>1100</v>
      </c>
      <c r="E24">
        <v>1</v>
      </c>
      <c r="F24" t="s">
        <v>651</v>
      </c>
      <c r="G24" t="s">
        <v>652</v>
      </c>
      <c r="H24" t="s">
        <v>653</v>
      </c>
      <c r="I24" t="s">
        <v>631</v>
      </c>
      <c r="J24" s="14">
        <v>66403.22</v>
      </c>
      <c r="K24" s="14">
        <v>67556.78999999999</v>
      </c>
      <c r="L24" s="14">
        <v>1153.57</v>
      </c>
      <c r="M24" s="15">
        <v>0.017372</v>
      </c>
    </row>
    <row r="25" spans="1:13" ht="18" customHeight="1">
      <c r="A25" t="s">
        <v>1118</v>
      </c>
      <c r="B25" s="12">
        <v>44408</v>
      </c>
      <c r="C25" t="s">
        <v>1099</v>
      </c>
      <c r="D25" t="s">
        <v>1100</v>
      </c>
      <c r="E25">
        <v>1</v>
      </c>
      <c r="F25" t="s">
        <v>628</v>
      </c>
      <c r="G25" t="s">
        <v>629</v>
      </c>
      <c r="H25" t="s">
        <v>630</v>
      </c>
      <c r="I25" t="s">
        <v>631</v>
      </c>
      <c r="J25" s="14">
        <v>38261.15</v>
      </c>
      <c r="K25" s="14">
        <v>40517.9</v>
      </c>
      <c r="L25" s="14">
        <v>2256.75</v>
      </c>
      <c r="M25" s="15">
        <v>0.058983</v>
      </c>
    </row>
    <row r="26" spans="1:13" ht="18" customHeight="1">
      <c r="A26" t="s">
        <v>1119</v>
      </c>
      <c r="B26" s="12">
        <v>44439</v>
      </c>
      <c r="C26" t="s">
        <v>1120</v>
      </c>
      <c r="D26" t="s">
        <v>1100</v>
      </c>
      <c r="E26">
        <v>2</v>
      </c>
      <c r="F26" t="s">
        <v>306</v>
      </c>
      <c r="G26" t="s">
        <v>307</v>
      </c>
      <c r="H26" t="s">
        <v>207</v>
      </c>
      <c r="I26" t="s">
        <v>61</v>
      </c>
      <c r="J26" s="14">
        <v>64422</v>
      </c>
      <c r="K26" s="14">
        <v>62841.56</v>
      </c>
      <c r="L26" s="14">
        <v>-1580.44</v>
      </c>
      <c r="M26" s="15">
        <v>-0.024533</v>
      </c>
    </row>
    <row r="27" spans="1:13" ht="18" customHeight="1">
      <c r="A27" t="s">
        <v>1121</v>
      </c>
      <c r="B27" s="12">
        <v>44439</v>
      </c>
      <c r="C27" t="s">
        <v>1120</v>
      </c>
      <c r="D27" t="s">
        <v>1100</v>
      </c>
      <c r="E27">
        <v>2</v>
      </c>
      <c r="F27" t="s">
        <v>219</v>
      </c>
      <c r="G27" t="s">
        <v>220</v>
      </c>
      <c r="H27" t="s">
        <v>207</v>
      </c>
      <c r="I27" t="s">
        <v>61</v>
      </c>
      <c r="J27" s="14">
        <v>17846.6</v>
      </c>
      <c r="K27" s="14">
        <v>18530.41</v>
      </c>
      <c r="L27" s="14">
        <v>683.8099999999999</v>
      </c>
      <c r="M27" s="15">
        <v>0.038316</v>
      </c>
    </row>
    <row r="28" spans="1:13" ht="18" customHeight="1">
      <c r="A28" t="s">
        <v>1122</v>
      </c>
      <c r="B28" s="12">
        <v>44439</v>
      </c>
      <c r="C28" t="s">
        <v>1120</v>
      </c>
      <c r="D28" t="s">
        <v>1100</v>
      </c>
      <c r="E28">
        <v>2</v>
      </c>
      <c r="F28" t="s">
        <v>71</v>
      </c>
      <c r="G28" t="s">
        <v>72</v>
      </c>
      <c r="H28" t="s">
        <v>73</v>
      </c>
      <c r="I28" t="s">
        <v>61</v>
      </c>
      <c r="J28" s="14">
        <v>9396.030000000001</v>
      </c>
      <c r="K28" s="14">
        <v>9505.690000000001</v>
      </c>
      <c r="L28" s="14">
        <v>109.66</v>
      </c>
      <c r="M28" s="15">
        <v>0.011671</v>
      </c>
    </row>
    <row r="29" spans="1:13" ht="18" customHeight="1">
      <c r="A29" t="s">
        <v>1123</v>
      </c>
      <c r="B29" s="12">
        <v>44439</v>
      </c>
      <c r="C29" t="s">
        <v>1120</v>
      </c>
      <c r="D29" t="s">
        <v>1100</v>
      </c>
      <c r="E29">
        <v>2</v>
      </c>
      <c r="F29" t="s">
        <v>263</v>
      </c>
      <c r="G29" t="s">
        <v>264</v>
      </c>
      <c r="H29" t="s">
        <v>265</v>
      </c>
      <c r="I29" t="s">
        <v>61</v>
      </c>
      <c r="J29" s="14">
        <v>5250.18</v>
      </c>
      <c r="K29" s="14">
        <v>5306.35</v>
      </c>
      <c r="L29" s="14">
        <v>56.17</v>
      </c>
      <c r="M29" s="15">
        <v>0.010699</v>
      </c>
    </row>
    <row r="30" spans="1:13" ht="18" customHeight="1">
      <c r="A30" t="s">
        <v>1124</v>
      </c>
      <c r="B30" s="12">
        <v>44439</v>
      </c>
      <c r="C30" t="s">
        <v>1120</v>
      </c>
      <c r="D30" t="s">
        <v>1100</v>
      </c>
      <c r="E30">
        <v>2</v>
      </c>
      <c r="F30" t="s">
        <v>92</v>
      </c>
      <c r="G30" t="s">
        <v>93</v>
      </c>
      <c r="H30" t="s">
        <v>93</v>
      </c>
      <c r="I30" t="s">
        <v>61</v>
      </c>
      <c r="J30" s="14">
        <v>13756.91</v>
      </c>
      <c r="K30" s="14">
        <v>14522.77</v>
      </c>
      <c r="L30" s="14">
        <v>765.86</v>
      </c>
      <c r="M30" s="15">
        <v>0.055671</v>
      </c>
    </row>
    <row r="31" spans="1:13" ht="18" customHeight="1">
      <c r="A31" t="s">
        <v>1125</v>
      </c>
      <c r="B31" s="12">
        <v>44439</v>
      </c>
      <c r="C31" t="s">
        <v>1120</v>
      </c>
      <c r="D31" t="s">
        <v>1100</v>
      </c>
      <c r="E31">
        <v>2</v>
      </c>
      <c r="F31" t="s">
        <v>58</v>
      </c>
      <c r="G31" t="s">
        <v>59</v>
      </c>
      <c r="H31" t="s">
        <v>60</v>
      </c>
      <c r="I31" t="s">
        <v>61</v>
      </c>
      <c r="J31" s="14">
        <v>6150.37</v>
      </c>
      <c r="K31" s="14">
        <v>5863.22</v>
      </c>
      <c r="L31" s="14">
        <v>-287.15</v>
      </c>
      <c r="M31" s="15">
        <v>-0.046688</v>
      </c>
    </row>
    <row r="32" spans="1:13" ht="18" customHeight="1">
      <c r="A32" t="s">
        <v>1126</v>
      </c>
      <c r="B32" s="12">
        <v>44439</v>
      </c>
      <c r="C32" t="s">
        <v>1120</v>
      </c>
      <c r="D32" t="s">
        <v>1100</v>
      </c>
      <c r="E32">
        <v>2</v>
      </c>
      <c r="F32" t="s">
        <v>107</v>
      </c>
      <c r="G32" t="s">
        <v>108</v>
      </c>
      <c r="H32" t="s">
        <v>109</v>
      </c>
      <c r="I32" t="s">
        <v>61</v>
      </c>
      <c r="J32" s="14">
        <v>8305.6</v>
      </c>
      <c r="K32" s="14">
        <v>8226.66</v>
      </c>
      <c r="L32" s="14">
        <v>-78.94</v>
      </c>
      <c r="M32" s="15">
        <v>-0.009504</v>
      </c>
    </row>
    <row r="33" spans="1:13" ht="18" customHeight="1">
      <c r="A33" t="s">
        <v>1127</v>
      </c>
      <c r="B33" s="12">
        <v>44439</v>
      </c>
      <c r="C33" t="s">
        <v>1120</v>
      </c>
      <c r="D33" t="s">
        <v>1100</v>
      </c>
      <c r="E33">
        <v>2</v>
      </c>
      <c r="F33" t="s">
        <v>121</v>
      </c>
      <c r="G33" t="s">
        <v>122</v>
      </c>
      <c r="H33" t="s">
        <v>101</v>
      </c>
      <c r="I33" t="s">
        <v>61</v>
      </c>
      <c r="J33" s="14">
        <v>21997.76</v>
      </c>
      <c r="K33" s="14">
        <v>21615.79</v>
      </c>
      <c r="L33" s="14">
        <v>-381.97</v>
      </c>
      <c r="M33" s="15">
        <v>-0.017364</v>
      </c>
    </row>
    <row r="34" spans="1:13" ht="18" customHeight="1">
      <c r="A34" t="s">
        <v>1128</v>
      </c>
      <c r="B34" s="12">
        <v>44439</v>
      </c>
      <c r="C34" t="s">
        <v>1120</v>
      </c>
      <c r="D34" t="s">
        <v>1100</v>
      </c>
      <c r="E34">
        <v>2</v>
      </c>
      <c r="F34" t="s">
        <v>253</v>
      </c>
      <c r="G34" t="s">
        <v>254</v>
      </c>
      <c r="H34" t="s">
        <v>101</v>
      </c>
      <c r="I34" t="s">
        <v>61</v>
      </c>
      <c r="J34" s="14">
        <v>7064.28</v>
      </c>
      <c r="K34" s="14">
        <v>6827.16</v>
      </c>
      <c r="L34" s="14">
        <v>-237.12</v>
      </c>
      <c r="M34" s="15">
        <v>-0.033566</v>
      </c>
    </row>
    <row r="35" spans="1:13" ht="18" customHeight="1">
      <c r="A35" t="s">
        <v>1129</v>
      </c>
      <c r="B35" s="12">
        <v>44439</v>
      </c>
      <c r="C35" t="s">
        <v>1120</v>
      </c>
      <c r="D35" t="s">
        <v>1100</v>
      </c>
      <c r="E35">
        <v>2</v>
      </c>
      <c r="F35" t="s">
        <v>79</v>
      </c>
      <c r="G35" t="s">
        <v>80</v>
      </c>
      <c r="H35" t="s">
        <v>81</v>
      </c>
      <c r="I35" t="s">
        <v>61</v>
      </c>
      <c r="J35" s="14">
        <v>7687.66</v>
      </c>
      <c r="K35" s="14">
        <v>8023.37</v>
      </c>
      <c r="L35" s="14">
        <v>335.71</v>
      </c>
      <c r="M35" s="15">
        <v>0.043669</v>
      </c>
    </row>
    <row r="36" spans="1:13" ht="18" customHeight="1">
      <c r="A36" t="s">
        <v>1130</v>
      </c>
      <c r="B36" s="12">
        <v>44439</v>
      </c>
      <c r="C36" t="s">
        <v>1120</v>
      </c>
      <c r="D36" t="s">
        <v>1100</v>
      </c>
      <c r="E36">
        <v>2</v>
      </c>
      <c r="F36" t="s">
        <v>99</v>
      </c>
      <c r="G36" t="s">
        <v>100</v>
      </c>
      <c r="H36" t="s">
        <v>101</v>
      </c>
      <c r="I36" t="s">
        <v>61</v>
      </c>
      <c r="J36" s="14">
        <v>6057.9</v>
      </c>
      <c r="K36" s="14">
        <v>5874.4</v>
      </c>
      <c r="L36" s="14">
        <v>-183.5</v>
      </c>
      <c r="M36" s="15">
        <v>-0.030291</v>
      </c>
    </row>
    <row r="37" spans="1:13" ht="18" customHeight="1">
      <c r="A37" t="s">
        <v>1131</v>
      </c>
      <c r="B37" s="12">
        <v>44439</v>
      </c>
      <c r="C37" t="s">
        <v>1120</v>
      </c>
      <c r="D37" t="s">
        <v>1100</v>
      </c>
      <c r="E37">
        <v>2</v>
      </c>
      <c r="F37" t="s">
        <v>170</v>
      </c>
      <c r="G37" t="s">
        <v>171</v>
      </c>
      <c r="H37" t="s">
        <v>172</v>
      </c>
      <c r="I37" t="s">
        <v>61</v>
      </c>
      <c r="J37" s="14">
        <v>10699.82</v>
      </c>
      <c r="K37" s="14">
        <v>10536.6</v>
      </c>
      <c r="L37" s="14">
        <v>-163.22</v>
      </c>
      <c r="M37" s="15">
        <v>-0.015254</v>
      </c>
    </row>
    <row r="38" spans="1:13" ht="18" customHeight="1">
      <c r="A38" t="s">
        <v>1132</v>
      </c>
      <c r="B38" s="12">
        <v>44439</v>
      </c>
      <c r="C38" t="s">
        <v>1120</v>
      </c>
      <c r="D38" t="s">
        <v>1100</v>
      </c>
      <c r="E38">
        <v>2</v>
      </c>
      <c r="F38" t="s">
        <v>205</v>
      </c>
      <c r="G38" t="s">
        <v>206</v>
      </c>
      <c r="H38" t="s">
        <v>207</v>
      </c>
      <c r="I38" t="s">
        <v>61</v>
      </c>
      <c r="J38" s="14">
        <v>4393.12</v>
      </c>
      <c r="K38" s="14">
        <v>4198.32</v>
      </c>
      <c r="L38" s="14">
        <v>-194.8</v>
      </c>
      <c r="M38" s="15">
        <v>-0.044342</v>
      </c>
    </row>
    <row r="39" spans="1:13" ht="18" customHeight="1">
      <c r="A39" t="s">
        <v>1133</v>
      </c>
      <c r="B39" s="12">
        <v>44439</v>
      </c>
      <c r="C39" t="s">
        <v>1120</v>
      </c>
      <c r="D39" t="s">
        <v>1100</v>
      </c>
      <c r="E39">
        <v>2</v>
      </c>
      <c r="F39" t="s">
        <v>136</v>
      </c>
      <c r="G39" t="s">
        <v>137</v>
      </c>
      <c r="H39" t="s">
        <v>73</v>
      </c>
      <c r="I39" t="s">
        <v>61</v>
      </c>
      <c r="J39" s="14">
        <v>6644.48</v>
      </c>
      <c r="K39" s="14">
        <v>6951.63</v>
      </c>
      <c r="L39" s="14">
        <v>307.15</v>
      </c>
      <c r="M39" s="15">
        <v>0.046226</v>
      </c>
    </row>
    <row r="40" spans="1:13" ht="18" customHeight="1">
      <c r="A40" t="s">
        <v>1134</v>
      </c>
      <c r="B40" s="12">
        <v>44439</v>
      </c>
      <c r="C40" t="s">
        <v>1120</v>
      </c>
      <c r="D40" t="s">
        <v>1100</v>
      </c>
      <c r="E40">
        <v>2</v>
      </c>
      <c r="F40" t="s">
        <v>152</v>
      </c>
      <c r="G40" t="s">
        <v>153</v>
      </c>
      <c r="H40" t="s">
        <v>154</v>
      </c>
      <c r="I40" t="s">
        <v>61</v>
      </c>
      <c r="J40" s="14">
        <v>942.76</v>
      </c>
      <c r="K40" s="14">
        <v>985.54</v>
      </c>
      <c r="L40" s="14">
        <v>42.78</v>
      </c>
      <c r="M40" s="15">
        <v>0.045377</v>
      </c>
    </row>
    <row r="41" spans="1:13" ht="18" customHeight="1">
      <c r="A41" t="s">
        <v>1135</v>
      </c>
      <c r="B41" s="12">
        <v>44439</v>
      </c>
      <c r="C41" t="s">
        <v>1120</v>
      </c>
      <c r="D41" t="s">
        <v>1100</v>
      </c>
      <c r="E41">
        <v>2</v>
      </c>
      <c r="F41" t="s">
        <v>128</v>
      </c>
      <c r="G41" t="s">
        <v>129</v>
      </c>
      <c r="H41" t="s">
        <v>130</v>
      </c>
      <c r="I41" t="s">
        <v>61</v>
      </c>
      <c r="J41" s="14">
        <v>2230.82</v>
      </c>
      <c r="K41" s="14">
        <v>2315.87</v>
      </c>
      <c r="L41" s="14">
        <v>85.05</v>
      </c>
      <c r="M41" s="15">
        <v>0.038125</v>
      </c>
    </row>
    <row r="42" spans="1:13" ht="18" customHeight="1">
      <c r="A42" t="s">
        <v>1136</v>
      </c>
      <c r="B42" s="12">
        <v>44439</v>
      </c>
      <c r="C42" t="s">
        <v>1120</v>
      </c>
      <c r="D42" t="s">
        <v>1100</v>
      </c>
      <c r="E42">
        <v>2</v>
      </c>
      <c r="F42" t="s">
        <v>639</v>
      </c>
      <c r="G42" t="s">
        <v>640</v>
      </c>
      <c r="H42" t="s">
        <v>641</v>
      </c>
      <c r="I42" t="s">
        <v>631</v>
      </c>
      <c r="J42" s="14">
        <v>224366.77</v>
      </c>
      <c r="K42" s="14">
        <v>227199.47</v>
      </c>
      <c r="L42" s="14">
        <v>2832.7</v>
      </c>
      <c r="M42" s="15">
        <v>0.012625</v>
      </c>
    </row>
    <row r="43" spans="1:13" ht="18" customHeight="1">
      <c r="A43" t="s">
        <v>1137</v>
      </c>
      <c r="B43" s="12">
        <v>44439</v>
      </c>
      <c r="C43" t="s">
        <v>1120</v>
      </c>
      <c r="D43" t="s">
        <v>1100</v>
      </c>
      <c r="E43">
        <v>2</v>
      </c>
      <c r="F43" t="s">
        <v>651</v>
      </c>
      <c r="G43" t="s">
        <v>652</v>
      </c>
      <c r="H43" t="s">
        <v>653</v>
      </c>
      <c r="I43" t="s">
        <v>631</v>
      </c>
      <c r="J43" s="14">
        <v>69479.33</v>
      </c>
      <c r="K43" s="14">
        <v>72441.77</v>
      </c>
      <c r="L43" s="14">
        <v>2962.44</v>
      </c>
      <c r="M43" s="15">
        <v>0.042638</v>
      </c>
    </row>
    <row r="44" spans="1:13" ht="18" customHeight="1">
      <c r="A44" t="s">
        <v>1138</v>
      </c>
      <c r="B44" s="12">
        <v>44439</v>
      </c>
      <c r="C44" t="s">
        <v>1120</v>
      </c>
      <c r="D44" t="s">
        <v>1100</v>
      </c>
      <c r="E44">
        <v>2</v>
      </c>
      <c r="F44" t="s">
        <v>628</v>
      </c>
      <c r="G44" t="s">
        <v>629</v>
      </c>
      <c r="H44" t="s">
        <v>630</v>
      </c>
      <c r="I44" t="s">
        <v>631</v>
      </c>
      <c r="J44" s="14">
        <v>39937.47</v>
      </c>
      <c r="K44" s="14">
        <v>39003.03</v>
      </c>
      <c r="L44" s="14">
        <v>-934.4400000000001</v>
      </c>
      <c r="M44" s="15">
        <v>-0.023398</v>
      </c>
    </row>
    <row r="45" spans="1:13" ht="18" customHeight="1">
      <c r="A45" t="s">
        <v>1139</v>
      </c>
      <c r="B45" s="12">
        <v>44469</v>
      </c>
      <c r="C45" t="s">
        <v>1140</v>
      </c>
      <c r="D45" t="s">
        <v>1100</v>
      </c>
      <c r="E45">
        <v>3</v>
      </c>
      <c r="F45" t="s">
        <v>306</v>
      </c>
      <c r="G45" t="s">
        <v>307</v>
      </c>
      <c r="H45" t="s">
        <v>207</v>
      </c>
      <c r="I45" t="s">
        <v>61</v>
      </c>
      <c r="J45" s="14">
        <v>66639.3</v>
      </c>
      <c r="K45" s="14">
        <v>63971.69</v>
      </c>
      <c r="L45" s="14">
        <v>-2667.61</v>
      </c>
      <c r="M45" s="15">
        <v>-0.040031</v>
      </c>
    </row>
    <row r="46" spans="1:13" ht="18" customHeight="1">
      <c r="A46" t="s">
        <v>1141</v>
      </c>
      <c r="B46" s="12">
        <v>44469</v>
      </c>
      <c r="C46" t="s">
        <v>1140</v>
      </c>
      <c r="D46" t="s">
        <v>1100</v>
      </c>
      <c r="E46">
        <v>3</v>
      </c>
      <c r="F46" t="s">
        <v>219</v>
      </c>
      <c r="G46" t="s">
        <v>220</v>
      </c>
      <c r="H46" t="s">
        <v>207</v>
      </c>
      <c r="I46" t="s">
        <v>61</v>
      </c>
      <c r="J46" s="14">
        <v>18478.36</v>
      </c>
      <c r="K46" s="14">
        <v>17605.99</v>
      </c>
      <c r="L46" s="14">
        <v>-872.37</v>
      </c>
      <c r="M46" s="15">
        <v>-0.04721</v>
      </c>
    </row>
    <row r="47" spans="1:13" ht="18" customHeight="1">
      <c r="A47" t="s">
        <v>1142</v>
      </c>
      <c r="B47" s="12">
        <v>44469</v>
      </c>
      <c r="C47" t="s">
        <v>1140</v>
      </c>
      <c r="D47" t="s">
        <v>1100</v>
      </c>
      <c r="E47">
        <v>3</v>
      </c>
      <c r="F47" t="s">
        <v>71</v>
      </c>
      <c r="G47" t="s">
        <v>72</v>
      </c>
      <c r="H47" t="s">
        <v>73</v>
      </c>
      <c r="I47" t="s">
        <v>61</v>
      </c>
      <c r="J47" s="14">
        <v>9705.42</v>
      </c>
      <c r="K47" s="14">
        <v>10266.33</v>
      </c>
      <c r="L47" s="14">
        <v>560.91</v>
      </c>
      <c r="M47" s="15">
        <v>0.057793</v>
      </c>
    </row>
    <row r="48" spans="1:13" ht="18" customHeight="1">
      <c r="A48" t="s">
        <v>1143</v>
      </c>
      <c r="B48" s="12">
        <v>44469</v>
      </c>
      <c r="C48" t="s">
        <v>1140</v>
      </c>
      <c r="D48" t="s">
        <v>1100</v>
      </c>
      <c r="E48">
        <v>3</v>
      </c>
      <c r="F48" t="s">
        <v>263</v>
      </c>
      <c r="G48" t="s">
        <v>264</v>
      </c>
      <c r="H48" t="s">
        <v>265</v>
      </c>
      <c r="I48" t="s">
        <v>61</v>
      </c>
      <c r="J48" s="14">
        <v>5428.29</v>
      </c>
      <c r="K48" s="14">
        <v>5546.29</v>
      </c>
      <c r="L48" s="14">
        <v>118</v>
      </c>
      <c r="M48" s="15">
        <v>0.021738</v>
      </c>
    </row>
    <row r="49" spans="1:13" ht="18" customHeight="1">
      <c r="A49" t="s">
        <v>1144</v>
      </c>
      <c r="B49" s="12">
        <v>44469</v>
      </c>
      <c r="C49" t="s">
        <v>1140</v>
      </c>
      <c r="D49" t="s">
        <v>1100</v>
      </c>
      <c r="E49">
        <v>3</v>
      </c>
      <c r="F49" t="s">
        <v>92</v>
      </c>
      <c r="G49" t="s">
        <v>93</v>
      </c>
      <c r="H49" t="s">
        <v>93</v>
      </c>
      <c r="I49" t="s">
        <v>61</v>
      </c>
      <c r="J49" s="14">
        <v>14237.16</v>
      </c>
      <c r="K49" s="14">
        <v>14188.73</v>
      </c>
      <c r="L49" s="14">
        <v>-48.43</v>
      </c>
      <c r="M49" s="15">
        <v>-0.003402</v>
      </c>
    </row>
    <row r="50" spans="1:13" ht="18" customHeight="1">
      <c r="A50" t="s">
        <v>1145</v>
      </c>
      <c r="B50" s="12">
        <v>44469</v>
      </c>
      <c r="C50" t="s">
        <v>1140</v>
      </c>
      <c r="D50" t="s">
        <v>1100</v>
      </c>
      <c r="E50">
        <v>3</v>
      </c>
      <c r="F50" t="s">
        <v>58</v>
      </c>
      <c r="G50" t="s">
        <v>59</v>
      </c>
      <c r="H50" t="s">
        <v>60</v>
      </c>
      <c r="I50" t="s">
        <v>61</v>
      </c>
      <c r="J50" s="14">
        <v>6349.8</v>
      </c>
      <c r="K50" s="14">
        <v>6236.85</v>
      </c>
      <c r="L50" s="14">
        <v>-112.95</v>
      </c>
      <c r="M50" s="15">
        <v>-0.017788</v>
      </c>
    </row>
    <row r="51" spans="1:13" ht="18" customHeight="1">
      <c r="A51" t="s">
        <v>1146</v>
      </c>
      <c r="B51" s="12">
        <v>44469</v>
      </c>
      <c r="C51" t="s">
        <v>1140</v>
      </c>
      <c r="D51" t="s">
        <v>1100</v>
      </c>
      <c r="E51">
        <v>3</v>
      </c>
      <c r="F51" t="s">
        <v>107</v>
      </c>
      <c r="G51" t="s">
        <v>108</v>
      </c>
      <c r="H51" t="s">
        <v>109</v>
      </c>
      <c r="I51" t="s">
        <v>61</v>
      </c>
      <c r="J51" s="14">
        <v>8583.24</v>
      </c>
      <c r="K51" s="14">
        <v>9073.639999999999</v>
      </c>
      <c r="L51" s="14">
        <v>490.4</v>
      </c>
      <c r="M51" s="15">
        <v>0.057135</v>
      </c>
    </row>
    <row r="52" spans="1:13" ht="18" customHeight="1">
      <c r="A52" t="s">
        <v>1147</v>
      </c>
      <c r="B52" s="12">
        <v>44469</v>
      </c>
      <c r="C52" t="s">
        <v>1140</v>
      </c>
      <c r="D52" t="s">
        <v>1100</v>
      </c>
      <c r="E52">
        <v>3</v>
      </c>
      <c r="F52" t="s">
        <v>121</v>
      </c>
      <c r="G52" t="s">
        <v>122</v>
      </c>
      <c r="H52" t="s">
        <v>101</v>
      </c>
      <c r="I52" t="s">
        <v>61</v>
      </c>
      <c r="J52" s="14">
        <v>22754.88</v>
      </c>
      <c r="K52" s="14">
        <v>22246.52</v>
      </c>
      <c r="L52" s="14">
        <v>-508.36</v>
      </c>
      <c r="M52" s="15">
        <v>-0.022341</v>
      </c>
    </row>
    <row r="53" spans="1:13" ht="18" customHeight="1">
      <c r="A53" t="s">
        <v>1148</v>
      </c>
      <c r="B53" s="12">
        <v>44469</v>
      </c>
      <c r="C53" t="s">
        <v>1140</v>
      </c>
      <c r="D53" t="s">
        <v>1100</v>
      </c>
      <c r="E53">
        <v>3</v>
      </c>
      <c r="F53" t="s">
        <v>253</v>
      </c>
      <c r="G53" t="s">
        <v>254</v>
      </c>
      <c r="H53" t="s">
        <v>101</v>
      </c>
      <c r="I53" t="s">
        <v>61</v>
      </c>
      <c r="J53" s="14">
        <v>7314.35</v>
      </c>
      <c r="K53" s="14">
        <v>7658.16</v>
      </c>
      <c r="L53" s="14">
        <v>343.81</v>
      </c>
      <c r="M53" s="15">
        <v>0.047005</v>
      </c>
    </row>
    <row r="54" spans="1:13" ht="18" customHeight="1">
      <c r="A54" t="s">
        <v>1149</v>
      </c>
      <c r="B54" s="12">
        <v>44469</v>
      </c>
      <c r="C54" t="s">
        <v>1140</v>
      </c>
      <c r="D54" t="s">
        <v>1100</v>
      </c>
      <c r="E54">
        <v>3</v>
      </c>
      <c r="F54" t="s">
        <v>79</v>
      </c>
      <c r="G54" t="s">
        <v>80</v>
      </c>
      <c r="H54" t="s">
        <v>81</v>
      </c>
      <c r="I54" t="s">
        <v>61</v>
      </c>
      <c r="J54" s="14">
        <v>7940.8</v>
      </c>
      <c r="K54" s="14">
        <v>7838.29</v>
      </c>
      <c r="L54" s="14">
        <v>-102.51</v>
      </c>
      <c r="M54" s="15">
        <v>-0.012909</v>
      </c>
    </row>
    <row r="55" spans="1:13" ht="18" customHeight="1">
      <c r="A55" t="s">
        <v>1150</v>
      </c>
      <c r="B55" s="12">
        <v>44469</v>
      </c>
      <c r="C55" t="s">
        <v>1140</v>
      </c>
      <c r="D55" t="s">
        <v>1100</v>
      </c>
      <c r="E55">
        <v>3</v>
      </c>
      <c r="F55" t="s">
        <v>99</v>
      </c>
      <c r="G55" t="s">
        <v>100</v>
      </c>
      <c r="H55" t="s">
        <v>101</v>
      </c>
      <c r="I55" t="s">
        <v>61</v>
      </c>
      <c r="J55" s="14">
        <v>6263.41</v>
      </c>
      <c r="K55" s="14">
        <v>6314.73</v>
      </c>
      <c r="L55" s="14">
        <v>51.32</v>
      </c>
      <c r="M55" s="15">
        <v>0.008194</v>
      </c>
    </row>
    <row r="56" spans="1:13" ht="18" customHeight="1">
      <c r="A56" t="s">
        <v>1151</v>
      </c>
      <c r="B56" s="12">
        <v>44469</v>
      </c>
      <c r="C56" t="s">
        <v>1140</v>
      </c>
      <c r="D56" t="s">
        <v>1100</v>
      </c>
      <c r="E56">
        <v>3</v>
      </c>
      <c r="F56" t="s">
        <v>170</v>
      </c>
      <c r="G56" t="s">
        <v>171</v>
      </c>
      <c r="H56" t="s">
        <v>172</v>
      </c>
      <c r="I56" t="s">
        <v>61</v>
      </c>
      <c r="J56" s="14">
        <v>11073.35</v>
      </c>
      <c r="K56" s="14">
        <v>11169.62</v>
      </c>
      <c r="L56" s="14">
        <v>96.27</v>
      </c>
      <c r="M56" s="15">
        <v>0.008694</v>
      </c>
    </row>
    <row r="57" spans="1:13" ht="18" customHeight="1">
      <c r="A57" t="s">
        <v>1152</v>
      </c>
      <c r="B57" s="12">
        <v>44469</v>
      </c>
      <c r="C57" t="s">
        <v>1140</v>
      </c>
      <c r="D57" t="s">
        <v>1100</v>
      </c>
      <c r="E57">
        <v>3</v>
      </c>
      <c r="F57" t="s">
        <v>205</v>
      </c>
      <c r="G57" t="s">
        <v>206</v>
      </c>
      <c r="H57" t="s">
        <v>207</v>
      </c>
      <c r="I57" t="s">
        <v>61</v>
      </c>
      <c r="J57" s="14">
        <v>4535.57</v>
      </c>
      <c r="K57" s="14">
        <v>4502.83</v>
      </c>
      <c r="L57" s="14">
        <v>-32.74</v>
      </c>
      <c r="M57" s="15">
        <v>-0.007218</v>
      </c>
    </row>
    <row r="58" spans="1:13" ht="18" customHeight="1">
      <c r="A58" t="s">
        <v>1153</v>
      </c>
      <c r="B58" s="12">
        <v>44469</v>
      </c>
      <c r="C58" t="s">
        <v>1140</v>
      </c>
      <c r="D58" t="s">
        <v>1100</v>
      </c>
      <c r="E58">
        <v>3</v>
      </c>
      <c r="F58" t="s">
        <v>136</v>
      </c>
      <c r="G58" t="s">
        <v>137</v>
      </c>
      <c r="H58" t="s">
        <v>73</v>
      </c>
      <c r="I58" t="s">
        <v>61</v>
      </c>
      <c r="J58" s="14">
        <v>6866.59</v>
      </c>
      <c r="K58" s="14">
        <v>6632.66</v>
      </c>
      <c r="L58" s="14">
        <v>-233.93</v>
      </c>
      <c r="M58" s="15">
        <v>-0.034068</v>
      </c>
    </row>
    <row r="59" spans="1:13" ht="18" customHeight="1">
      <c r="A59" t="s">
        <v>1154</v>
      </c>
      <c r="B59" s="12">
        <v>44469</v>
      </c>
      <c r="C59" t="s">
        <v>1140</v>
      </c>
      <c r="D59" t="s">
        <v>1100</v>
      </c>
      <c r="E59">
        <v>3</v>
      </c>
      <c r="F59" t="s">
        <v>152</v>
      </c>
      <c r="G59" t="s">
        <v>153</v>
      </c>
      <c r="H59" t="s">
        <v>154</v>
      </c>
      <c r="I59" t="s">
        <v>61</v>
      </c>
      <c r="J59" s="14">
        <v>975.21</v>
      </c>
      <c r="K59" s="14">
        <v>978.58</v>
      </c>
      <c r="L59" s="14">
        <v>3.37</v>
      </c>
      <c r="M59" s="15">
        <v>0.003456</v>
      </c>
    </row>
    <row r="60" spans="1:13" ht="18" customHeight="1">
      <c r="A60" t="s">
        <v>1155</v>
      </c>
      <c r="B60" s="12">
        <v>44469</v>
      </c>
      <c r="C60" t="s">
        <v>1140</v>
      </c>
      <c r="D60" t="s">
        <v>1100</v>
      </c>
      <c r="E60">
        <v>3</v>
      </c>
      <c r="F60" t="s">
        <v>128</v>
      </c>
      <c r="G60" t="s">
        <v>129</v>
      </c>
      <c r="H60" t="s">
        <v>130</v>
      </c>
      <c r="I60" t="s">
        <v>61</v>
      </c>
      <c r="J60" s="14">
        <v>2309.79</v>
      </c>
      <c r="K60" s="14">
        <v>2374.27</v>
      </c>
      <c r="L60" s="14">
        <v>64.48</v>
      </c>
      <c r="M60" s="15">
        <v>0.027916</v>
      </c>
    </row>
    <row r="61" spans="1:13" ht="18" customHeight="1">
      <c r="A61" t="s">
        <v>1156</v>
      </c>
      <c r="B61" s="12">
        <v>44469</v>
      </c>
      <c r="C61" t="s">
        <v>1140</v>
      </c>
      <c r="D61" t="s">
        <v>1100</v>
      </c>
      <c r="E61">
        <v>3</v>
      </c>
      <c r="F61" t="s">
        <v>639</v>
      </c>
      <c r="G61" t="s">
        <v>640</v>
      </c>
      <c r="H61" t="s">
        <v>641</v>
      </c>
      <c r="I61" t="s">
        <v>631</v>
      </c>
      <c r="J61" s="14">
        <v>236413.09</v>
      </c>
      <c r="K61" s="14">
        <v>226215.69</v>
      </c>
      <c r="L61" s="14">
        <v>-10197.4</v>
      </c>
      <c r="M61" s="15">
        <v>-0.043134</v>
      </c>
    </row>
    <row r="62" spans="1:13" ht="18" customHeight="1">
      <c r="A62" t="s">
        <v>1157</v>
      </c>
      <c r="B62" s="12">
        <v>44469</v>
      </c>
      <c r="C62" t="s">
        <v>1140</v>
      </c>
      <c r="D62" t="s">
        <v>1100</v>
      </c>
      <c r="E62">
        <v>3</v>
      </c>
      <c r="F62" t="s">
        <v>651</v>
      </c>
      <c r="G62" t="s">
        <v>652</v>
      </c>
      <c r="H62" t="s">
        <v>653</v>
      </c>
      <c r="I62" t="s">
        <v>631</v>
      </c>
      <c r="J62" s="14">
        <v>73279.52</v>
      </c>
      <c r="K62" s="14">
        <v>72763.37</v>
      </c>
      <c r="L62" s="14">
        <v>-516.15</v>
      </c>
      <c r="M62" s="15">
        <v>-0.007044</v>
      </c>
    </row>
    <row r="63" spans="1:13" ht="18" customHeight="1">
      <c r="A63" t="s">
        <v>1158</v>
      </c>
      <c r="B63" s="12">
        <v>44469</v>
      </c>
      <c r="C63" t="s">
        <v>1140</v>
      </c>
      <c r="D63" t="s">
        <v>1100</v>
      </c>
      <c r="E63">
        <v>3</v>
      </c>
      <c r="F63" t="s">
        <v>628</v>
      </c>
      <c r="G63" t="s">
        <v>629</v>
      </c>
      <c r="H63" t="s">
        <v>630</v>
      </c>
      <c r="I63" t="s">
        <v>631</v>
      </c>
      <c r="J63" s="14">
        <v>42020.72</v>
      </c>
      <c r="K63" s="14">
        <v>40087.1</v>
      </c>
      <c r="L63" s="14">
        <v>-1933.62</v>
      </c>
      <c r="M63" s="15">
        <v>-0.046016</v>
      </c>
    </row>
    <row r="64" spans="1:13" ht="18" customHeight="1">
      <c r="A64" t="s">
        <v>1159</v>
      </c>
      <c r="B64" s="12">
        <v>44500</v>
      </c>
      <c r="C64" t="s">
        <v>1160</v>
      </c>
      <c r="D64" t="s">
        <v>1100</v>
      </c>
      <c r="E64">
        <v>4</v>
      </c>
      <c r="F64" t="s">
        <v>306</v>
      </c>
      <c r="G64" t="s">
        <v>307</v>
      </c>
      <c r="H64" t="s">
        <v>207</v>
      </c>
      <c r="I64" t="s">
        <v>61</v>
      </c>
      <c r="J64" s="14">
        <v>68217.36</v>
      </c>
      <c r="K64" s="14">
        <v>69977.08</v>
      </c>
      <c r="L64" s="14">
        <v>1759.72</v>
      </c>
      <c r="M64" s="15">
        <v>0.025796</v>
      </c>
    </row>
    <row r="65" spans="1:13" ht="18" customHeight="1">
      <c r="A65" t="s">
        <v>1161</v>
      </c>
      <c r="B65" s="12">
        <v>44500</v>
      </c>
      <c r="C65" t="s">
        <v>1160</v>
      </c>
      <c r="D65" t="s">
        <v>1100</v>
      </c>
      <c r="E65">
        <v>4</v>
      </c>
      <c r="F65" t="s">
        <v>219</v>
      </c>
      <c r="G65" t="s">
        <v>220</v>
      </c>
      <c r="H65" t="s">
        <v>207</v>
      </c>
      <c r="I65" t="s">
        <v>61</v>
      </c>
      <c r="J65" s="14">
        <v>18933.87</v>
      </c>
      <c r="K65" s="14">
        <v>20010.71</v>
      </c>
      <c r="L65" s="14">
        <v>1076.84</v>
      </c>
      <c r="M65" s="15">
        <v>0.056874</v>
      </c>
    </row>
    <row r="66" spans="1:13" ht="18" customHeight="1">
      <c r="A66" t="s">
        <v>1162</v>
      </c>
      <c r="B66" s="12">
        <v>44500</v>
      </c>
      <c r="C66" t="s">
        <v>1160</v>
      </c>
      <c r="D66" t="s">
        <v>1100</v>
      </c>
      <c r="E66">
        <v>4</v>
      </c>
      <c r="F66" t="s">
        <v>71</v>
      </c>
      <c r="G66" t="s">
        <v>72</v>
      </c>
      <c r="H66" t="s">
        <v>73</v>
      </c>
      <c r="I66" t="s">
        <v>61</v>
      </c>
      <c r="J66" s="14">
        <v>9920.93</v>
      </c>
      <c r="K66" s="14">
        <v>9447.370000000001</v>
      </c>
      <c r="L66" s="14">
        <v>-473.56</v>
      </c>
      <c r="M66" s="15">
        <v>-0.047733</v>
      </c>
    </row>
    <row r="67" spans="1:13" ht="18" customHeight="1">
      <c r="A67" t="s">
        <v>1163</v>
      </c>
      <c r="B67" s="12">
        <v>44500</v>
      </c>
      <c r="C67" t="s">
        <v>1160</v>
      </c>
      <c r="D67" t="s">
        <v>1100</v>
      </c>
      <c r="E67">
        <v>4</v>
      </c>
      <c r="F67" t="s">
        <v>263</v>
      </c>
      <c r="G67" t="s">
        <v>264</v>
      </c>
      <c r="H67" t="s">
        <v>265</v>
      </c>
      <c r="I67" t="s">
        <v>61</v>
      </c>
      <c r="J67" s="14">
        <v>5554.18</v>
      </c>
      <c r="K67" s="14">
        <v>5740.51</v>
      </c>
      <c r="L67" s="14">
        <v>186.33</v>
      </c>
      <c r="M67" s="15">
        <v>0.033548</v>
      </c>
    </row>
    <row r="68" spans="1:13" ht="18" customHeight="1">
      <c r="A68" t="s">
        <v>1164</v>
      </c>
      <c r="B68" s="12">
        <v>44500</v>
      </c>
      <c r="C68" t="s">
        <v>1160</v>
      </c>
      <c r="D68" t="s">
        <v>1100</v>
      </c>
      <c r="E68">
        <v>4</v>
      </c>
      <c r="F68" t="s">
        <v>92</v>
      </c>
      <c r="G68" t="s">
        <v>93</v>
      </c>
      <c r="H68" t="s">
        <v>93</v>
      </c>
      <c r="I68" t="s">
        <v>61</v>
      </c>
      <c r="J68" s="14">
        <v>14581.24</v>
      </c>
      <c r="K68" s="14">
        <v>14579.22</v>
      </c>
      <c r="L68" s="14">
        <v>-2.02</v>
      </c>
      <c r="M68" s="15">
        <v>-0.000139</v>
      </c>
    </row>
    <row r="69" spans="1:13" ht="18" customHeight="1">
      <c r="A69" t="s">
        <v>1165</v>
      </c>
      <c r="B69" s="12">
        <v>44500</v>
      </c>
      <c r="C69" t="s">
        <v>1160</v>
      </c>
      <c r="D69" t="s">
        <v>1100</v>
      </c>
      <c r="E69">
        <v>4</v>
      </c>
      <c r="F69" t="s">
        <v>58</v>
      </c>
      <c r="G69" t="s">
        <v>59</v>
      </c>
      <c r="H69" t="s">
        <v>60</v>
      </c>
      <c r="I69" t="s">
        <v>61</v>
      </c>
      <c r="J69" s="14">
        <v>6487.64</v>
      </c>
      <c r="K69" s="14">
        <v>6602.93</v>
      </c>
      <c r="L69" s="14">
        <v>115.29</v>
      </c>
      <c r="M69" s="15">
        <v>0.017771</v>
      </c>
    </row>
    <row r="70" spans="1:13" ht="18" customHeight="1">
      <c r="A70" t="s">
        <v>1166</v>
      </c>
      <c r="B70" s="12">
        <v>44500</v>
      </c>
      <c r="C70" t="s">
        <v>1160</v>
      </c>
      <c r="D70" t="s">
        <v>1100</v>
      </c>
      <c r="E70">
        <v>4</v>
      </c>
      <c r="F70" t="s">
        <v>107</v>
      </c>
      <c r="G70" t="s">
        <v>108</v>
      </c>
      <c r="H70" t="s">
        <v>109</v>
      </c>
      <c r="I70" t="s">
        <v>61</v>
      </c>
      <c r="J70" s="14">
        <v>8778.07</v>
      </c>
      <c r="K70" s="14">
        <v>8561.01</v>
      </c>
      <c r="L70" s="14">
        <v>-217.06</v>
      </c>
      <c r="M70" s="15">
        <v>-0.024728</v>
      </c>
    </row>
    <row r="71" spans="1:13" ht="18" customHeight="1">
      <c r="A71" t="s">
        <v>1167</v>
      </c>
      <c r="B71" s="12">
        <v>44500</v>
      </c>
      <c r="C71" t="s">
        <v>1160</v>
      </c>
      <c r="D71" t="s">
        <v>1100</v>
      </c>
      <c r="E71">
        <v>4</v>
      </c>
      <c r="F71" t="s">
        <v>121</v>
      </c>
      <c r="G71" t="s">
        <v>122</v>
      </c>
      <c r="H71" t="s">
        <v>101</v>
      </c>
      <c r="I71" t="s">
        <v>61</v>
      </c>
      <c r="J71" s="14">
        <v>23293.73</v>
      </c>
      <c r="K71" s="14">
        <v>23640.74</v>
      </c>
      <c r="L71" s="14">
        <v>347.01</v>
      </c>
      <c r="M71" s="15">
        <v>0.014897</v>
      </c>
    </row>
    <row r="72" spans="1:13" ht="18" customHeight="1">
      <c r="A72" t="s">
        <v>1168</v>
      </c>
      <c r="B72" s="12">
        <v>44500</v>
      </c>
      <c r="C72" t="s">
        <v>1160</v>
      </c>
      <c r="D72" t="s">
        <v>1100</v>
      </c>
      <c r="E72">
        <v>4</v>
      </c>
      <c r="F72" t="s">
        <v>253</v>
      </c>
      <c r="G72" t="s">
        <v>254</v>
      </c>
      <c r="H72" t="s">
        <v>101</v>
      </c>
      <c r="I72" t="s">
        <v>61</v>
      </c>
      <c r="J72" s="14">
        <v>7494.66</v>
      </c>
      <c r="K72" s="14">
        <v>7897.12</v>
      </c>
      <c r="L72" s="14">
        <v>402.46</v>
      </c>
      <c r="M72" s="15">
        <v>0.0537</v>
      </c>
    </row>
    <row r="73" spans="1:13" ht="18" customHeight="1">
      <c r="A73" t="s">
        <v>1169</v>
      </c>
      <c r="B73" s="12">
        <v>44500</v>
      </c>
      <c r="C73" t="s">
        <v>1160</v>
      </c>
      <c r="D73" t="s">
        <v>1100</v>
      </c>
      <c r="E73">
        <v>4</v>
      </c>
      <c r="F73" t="s">
        <v>79</v>
      </c>
      <c r="G73" t="s">
        <v>80</v>
      </c>
      <c r="H73" t="s">
        <v>81</v>
      </c>
      <c r="I73" t="s">
        <v>61</v>
      </c>
      <c r="J73" s="14">
        <v>8117.12</v>
      </c>
      <c r="K73" s="14">
        <v>8440.41</v>
      </c>
      <c r="L73" s="14">
        <v>323.29</v>
      </c>
      <c r="M73" s="15">
        <v>0.039828</v>
      </c>
    </row>
    <row r="74" spans="1:13" ht="18" customHeight="1">
      <c r="A74" t="s">
        <v>1170</v>
      </c>
      <c r="B74" s="12">
        <v>44500</v>
      </c>
      <c r="C74" t="s">
        <v>1160</v>
      </c>
      <c r="D74" t="s">
        <v>1100</v>
      </c>
      <c r="E74">
        <v>4</v>
      </c>
      <c r="F74" t="s">
        <v>99</v>
      </c>
      <c r="G74" t="s">
        <v>100</v>
      </c>
      <c r="H74" t="s">
        <v>101</v>
      </c>
      <c r="I74" t="s">
        <v>61</v>
      </c>
      <c r="J74" s="14">
        <v>6408.67</v>
      </c>
      <c r="K74" s="14">
        <v>6200.43</v>
      </c>
      <c r="L74" s="14">
        <v>-208.24</v>
      </c>
      <c r="M74" s="15">
        <v>-0.032493</v>
      </c>
    </row>
    <row r="75" spans="1:13" ht="18" customHeight="1">
      <c r="A75" t="s">
        <v>1171</v>
      </c>
      <c r="B75" s="12">
        <v>44500</v>
      </c>
      <c r="C75" t="s">
        <v>1160</v>
      </c>
      <c r="D75" t="s">
        <v>1100</v>
      </c>
      <c r="E75">
        <v>4</v>
      </c>
      <c r="F75" t="s">
        <v>170</v>
      </c>
      <c r="G75" t="s">
        <v>171</v>
      </c>
      <c r="H75" t="s">
        <v>172</v>
      </c>
      <c r="I75" t="s">
        <v>61</v>
      </c>
      <c r="J75" s="14">
        <v>11340.96</v>
      </c>
      <c r="K75" s="14">
        <v>11393.37</v>
      </c>
      <c r="L75" s="14">
        <v>52.41</v>
      </c>
      <c r="M75" s="15">
        <v>0.004621</v>
      </c>
    </row>
    <row r="76" spans="1:13" ht="18" customHeight="1">
      <c r="A76" t="s">
        <v>1172</v>
      </c>
      <c r="B76" s="12">
        <v>44500</v>
      </c>
      <c r="C76" t="s">
        <v>1160</v>
      </c>
      <c r="D76" t="s">
        <v>1100</v>
      </c>
      <c r="E76">
        <v>4</v>
      </c>
      <c r="F76" t="s">
        <v>205</v>
      </c>
      <c r="G76" t="s">
        <v>206</v>
      </c>
      <c r="H76" t="s">
        <v>207</v>
      </c>
      <c r="I76" t="s">
        <v>61</v>
      </c>
      <c r="J76" s="14">
        <v>4634.03</v>
      </c>
      <c r="K76" s="14">
        <v>4850.63</v>
      </c>
      <c r="L76" s="14">
        <v>216.6</v>
      </c>
      <c r="M76" s="15">
        <v>0.046741</v>
      </c>
    </row>
    <row r="77" spans="1:13" ht="18" customHeight="1">
      <c r="A77" t="s">
        <v>1173</v>
      </c>
      <c r="B77" s="12">
        <v>44500</v>
      </c>
      <c r="C77" t="s">
        <v>1160</v>
      </c>
      <c r="D77" t="s">
        <v>1100</v>
      </c>
      <c r="E77">
        <v>4</v>
      </c>
      <c r="F77" t="s">
        <v>136</v>
      </c>
      <c r="G77" t="s">
        <v>137</v>
      </c>
      <c r="H77" t="s">
        <v>73</v>
      </c>
      <c r="I77" t="s">
        <v>61</v>
      </c>
      <c r="J77" s="14">
        <v>7022.46</v>
      </c>
      <c r="K77" s="14">
        <v>6798.29</v>
      </c>
      <c r="L77" s="14">
        <v>-224.17</v>
      </c>
      <c r="M77" s="15">
        <v>-0.031922</v>
      </c>
    </row>
    <row r="78" spans="1:13" ht="18" customHeight="1">
      <c r="A78" t="s">
        <v>1174</v>
      </c>
      <c r="B78" s="12">
        <v>44500</v>
      </c>
      <c r="C78" t="s">
        <v>1160</v>
      </c>
      <c r="D78" t="s">
        <v>1100</v>
      </c>
      <c r="E78">
        <v>4</v>
      </c>
      <c r="F78" t="s">
        <v>152</v>
      </c>
      <c r="G78" t="s">
        <v>153</v>
      </c>
      <c r="H78" t="s">
        <v>154</v>
      </c>
      <c r="I78" t="s">
        <v>61</v>
      </c>
      <c r="J78" s="14">
        <v>998.3</v>
      </c>
      <c r="K78" s="14">
        <v>949.5</v>
      </c>
      <c r="L78" s="14">
        <v>-48.8</v>
      </c>
      <c r="M78" s="15">
        <v>-0.048883</v>
      </c>
    </row>
    <row r="79" spans="1:13" ht="18" customHeight="1">
      <c r="A79" t="s">
        <v>1175</v>
      </c>
      <c r="B79" s="12">
        <v>44500</v>
      </c>
      <c r="C79" t="s">
        <v>1160</v>
      </c>
      <c r="D79" t="s">
        <v>1100</v>
      </c>
      <c r="E79">
        <v>4</v>
      </c>
      <c r="F79" t="s">
        <v>128</v>
      </c>
      <c r="G79" t="s">
        <v>129</v>
      </c>
      <c r="H79" t="s">
        <v>130</v>
      </c>
      <c r="I79" t="s">
        <v>61</v>
      </c>
      <c r="J79" s="14">
        <v>2366.73</v>
      </c>
      <c r="K79" s="14">
        <v>2440.95</v>
      </c>
      <c r="L79" s="14">
        <v>74.22</v>
      </c>
      <c r="M79" s="15">
        <v>0.03136</v>
      </c>
    </row>
    <row r="80" spans="1:13" ht="18" customHeight="1">
      <c r="A80" t="s">
        <v>1176</v>
      </c>
      <c r="B80" s="12">
        <v>44500</v>
      </c>
      <c r="C80" t="s">
        <v>1160</v>
      </c>
      <c r="D80" t="s">
        <v>1100</v>
      </c>
      <c r="E80">
        <v>4</v>
      </c>
      <c r="F80" t="s">
        <v>639</v>
      </c>
      <c r="G80" t="s">
        <v>640</v>
      </c>
      <c r="H80" t="s">
        <v>641</v>
      </c>
      <c r="I80" t="s">
        <v>631</v>
      </c>
      <c r="J80" s="14">
        <v>244022.39</v>
      </c>
      <c r="K80" s="14">
        <v>234368.07</v>
      </c>
      <c r="L80" s="14">
        <v>-9654.32</v>
      </c>
      <c r="M80" s="15">
        <v>-0.039563</v>
      </c>
    </row>
    <row r="81" spans="1:13" ht="18" customHeight="1">
      <c r="A81" t="s">
        <v>1177</v>
      </c>
      <c r="B81" s="12">
        <v>44500</v>
      </c>
      <c r="C81" t="s">
        <v>1160</v>
      </c>
      <c r="D81" t="s">
        <v>1100</v>
      </c>
      <c r="E81">
        <v>4</v>
      </c>
      <c r="F81" t="s">
        <v>651</v>
      </c>
      <c r="G81" t="s">
        <v>652</v>
      </c>
      <c r="H81" t="s">
        <v>653</v>
      </c>
      <c r="I81" t="s">
        <v>631</v>
      </c>
      <c r="J81" s="14">
        <v>75710.27</v>
      </c>
      <c r="K81" s="14">
        <v>73659.42</v>
      </c>
      <c r="L81" s="14">
        <v>-2050.85</v>
      </c>
      <c r="M81" s="15">
        <v>-0.027088</v>
      </c>
    </row>
    <row r="82" spans="1:13" ht="18" customHeight="1">
      <c r="A82" t="s">
        <v>1178</v>
      </c>
      <c r="B82" s="12">
        <v>44500</v>
      </c>
      <c r="C82" t="s">
        <v>1160</v>
      </c>
      <c r="D82" t="s">
        <v>1100</v>
      </c>
      <c r="E82">
        <v>4</v>
      </c>
      <c r="F82" t="s">
        <v>628</v>
      </c>
      <c r="G82" t="s">
        <v>629</v>
      </c>
      <c r="H82" t="s">
        <v>630</v>
      </c>
      <c r="I82" t="s">
        <v>631</v>
      </c>
      <c r="J82" s="14">
        <v>43310.34</v>
      </c>
      <c r="K82" s="14">
        <v>41030.64</v>
      </c>
      <c r="L82" s="14">
        <v>-2279.7</v>
      </c>
      <c r="M82" s="15">
        <v>-0.052636</v>
      </c>
    </row>
    <row r="83" spans="1:13" ht="18" customHeight="1">
      <c r="A83" t="s">
        <v>1179</v>
      </c>
      <c r="B83" s="12">
        <v>44530</v>
      </c>
      <c r="C83" t="s">
        <v>1180</v>
      </c>
      <c r="D83" t="s">
        <v>1100</v>
      </c>
      <c r="E83">
        <v>5</v>
      </c>
      <c r="F83" t="s">
        <v>306</v>
      </c>
      <c r="G83" t="s">
        <v>307</v>
      </c>
      <c r="H83" t="s">
        <v>207</v>
      </c>
      <c r="I83" t="s">
        <v>61</v>
      </c>
      <c r="J83" s="14">
        <v>69148.39999999999</v>
      </c>
      <c r="K83" s="14">
        <v>72339</v>
      </c>
      <c r="L83" s="14">
        <v>3190.6</v>
      </c>
      <c r="M83" s="15">
        <v>0.046141</v>
      </c>
    </row>
    <row r="84" spans="1:13" ht="18" customHeight="1">
      <c r="A84" t="s">
        <v>1181</v>
      </c>
      <c r="B84" s="12">
        <v>44530</v>
      </c>
      <c r="C84" t="s">
        <v>1180</v>
      </c>
      <c r="D84" t="s">
        <v>1100</v>
      </c>
      <c r="E84">
        <v>5</v>
      </c>
      <c r="F84" t="s">
        <v>219</v>
      </c>
      <c r="G84" t="s">
        <v>220</v>
      </c>
      <c r="H84" t="s">
        <v>207</v>
      </c>
      <c r="I84" t="s">
        <v>61</v>
      </c>
      <c r="J84" s="14">
        <v>19210.49</v>
      </c>
      <c r="K84" s="14">
        <v>20183.61</v>
      </c>
      <c r="L84" s="14">
        <v>973.12</v>
      </c>
      <c r="M84" s="15">
        <v>0.050656</v>
      </c>
    </row>
    <row r="85" spans="1:13" ht="18" customHeight="1">
      <c r="A85" t="s">
        <v>1182</v>
      </c>
      <c r="B85" s="12">
        <v>44530</v>
      </c>
      <c r="C85" t="s">
        <v>1180</v>
      </c>
      <c r="D85" t="s">
        <v>1100</v>
      </c>
      <c r="E85">
        <v>5</v>
      </c>
      <c r="F85" t="s">
        <v>71</v>
      </c>
      <c r="G85" t="s">
        <v>72</v>
      </c>
      <c r="H85" t="s">
        <v>73</v>
      </c>
      <c r="I85" t="s">
        <v>61</v>
      </c>
      <c r="J85" s="14">
        <v>10041.84</v>
      </c>
      <c r="K85" s="14">
        <v>10293.02</v>
      </c>
      <c r="L85" s="14">
        <v>251.18</v>
      </c>
      <c r="M85" s="15">
        <v>0.025013</v>
      </c>
    </row>
    <row r="86" spans="1:13" ht="18" customHeight="1">
      <c r="A86" t="s">
        <v>1183</v>
      </c>
      <c r="B86" s="12">
        <v>44530</v>
      </c>
      <c r="C86" t="s">
        <v>1180</v>
      </c>
      <c r="D86" t="s">
        <v>1100</v>
      </c>
      <c r="E86">
        <v>5</v>
      </c>
      <c r="F86" t="s">
        <v>263</v>
      </c>
      <c r="G86" t="s">
        <v>264</v>
      </c>
      <c r="H86" t="s">
        <v>265</v>
      </c>
      <c r="I86" t="s">
        <v>61</v>
      </c>
      <c r="J86" s="14">
        <v>5627.29</v>
      </c>
      <c r="K86" s="14">
        <v>5843.62</v>
      </c>
      <c r="L86" s="14">
        <v>216.33</v>
      </c>
      <c r="M86" s="15">
        <v>0.038443</v>
      </c>
    </row>
    <row r="87" spans="1:13" ht="18" customHeight="1">
      <c r="A87" t="s">
        <v>1184</v>
      </c>
      <c r="B87" s="12">
        <v>44530</v>
      </c>
      <c r="C87" t="s">
        <v>1180</v>
      </c>
      <c r="D87" t="s">
        <v>1100</v>
      </c>
      <c r="E87">
        <v>5</v>
      </c>
      <c r="F87" t="s">
        <v>92</v>
      </c>
      <c r="G87" t="s">
        <v>93</v>
      </c>
      <c r="H87" t="s">
        <v>93</v>
      </c>
      <c r="I87" t="s">
        <v>61</v>
      </c>
      <c r="J87" s="14">
        <v>14787.27</v>
      </c>
      <c r="K87" s="14">
        <v>14809.53</v>
      </c>
      <c r="L87" s="14">
        <v>22.26</v>
      </c>
      <c r="M87" s="15">
        <v>0.001505</v>
      </c>
    </row>
    <row r="88" spans="1:13" ht="18" customHeight="1">
      <c r="A88" t="s">
        <v>1185</v>
      </c>
      <c r="B88" s="12">
        <v>44530</v>
      </c>
      <c r="C88" t="s">
        <v>1180</v>
      </c>
      <c r="D88" t="s">
        <v>1100</v>
      </c>
      <c r="E88">
        <v>5</v>
      </c>
      <c r="F88" t="s">
        <v>58</v>
      </c>
      <c r="G88" t="s">
        <v>59</v>
      </c>
      <c r="H88" t="s">
        <v>60</v>
      </c>
      <c r="I88" t="s">
        <v>61</v>
      </c>
      <c r="J88" s="14">
        <v>6563.51</v>
      </c>
      <c r="K88" s="14">
        <v>6675.7</v>
      </c>
      <c r="L88" s="14">
        <v>112.19</v>
      </c>
      <c r="M88" s="15">
        <v>0.017093</v>
      </c>
    </row>
    <row r="89" spans="1:13" ht="18" customHeight="1">
      <c r="A89" t="s">
        <v>1186</v>
      </c>
      <c r="B89" s="12">
        <v>44530</v>
      </c>
      <c r="C89" t="s">
        <v>1180</v>
      </c>
      <c r="D89" t="s">
        <v>1100</v>
      </c>
      <c r="E89">
        <v>5</v>
      </c>
      <c r="F89" t="s">
        <v>107</v>
      </c>
      <c r="G89" t="s">
        <v>108</v>
      </c>
      <c r="H89" t="s">
        <v>109</v>
      </c>
      <c r="I89" t="s">
        <v>61</v>
      </c>
      <c r="J89" s="14">
        <v>8889.35</v>
      </c>
      <c r="K89" s="14">
        <v>8862.23</v>
      </c>
      <c r="L89" s="14">
        <v>-27.12</v>
      </c>
      <c r="M89" s="15">
        <v>-0.003051</v>
      </c>
    </row>
    <row r="90" spans="1:13" ht="18" customHeight="1">
      <c r="A90" t="s">
        <v>1187</v>
      </c>
      <c r="B90" s="12">
        <v>44530</v>
      </c>
      <c r="C90" t="s">
        <v>1180</v>
      </c>
      <c r="D90" t="s">
        <v>1100</v>
      </c>
      <c r="E90">
        <v>5</v>
      </c>
      <c r="F90" t="s">
        <v>121</v>
      </c>
      <c r="G90" t="s">
        <v>122</v>
      </c>
      <c r="H90" t="s">
        <v>101</v>
      </c>
      <c r="I90" t="s">
        <v>61</v>
      </c>
      <c r="J90" s="14">
        <v>23611.65</v>
      </c>
      <c r="K90" s="14">
        <v>23486.69</v>
      </c>
      <c r="L90" s="14">
        <v>-124.96</v>
      </c>
      <c r="M90" s="15">
        <v>-0.005292</v>
      </c>
    </row>
    <row r="91" spans="1:13" ht="18" customHeight="1">
      <c r="A91" t="s">
        <v>1188</v>
      </c>
      <c r="B91" s="12">
        <v>44530</v>
      </c>
      <c r="C91" t="s">
        <v>1180</v>
      </c>
      <c r="D91" t="s">
        <v>1100</v>
      </c>
      <c r="E91">
        <v>5</v>
      </c>
      <c r="F91" t="s">
        <v>253</v>
      </c>
      <c r="G91" t="s">
        <v>254</v>
      </c>
      <c r="H91" t="s">
        <v>101</v>
      </c>
      <c r="I91" t="s">
        <v>61</v>
      </c>
      <c r="J91" s="14">
        <v>7604.15</v>
      </c>
      <c r="K91" s="14">
        <v>7584.17</v>
      </c>
      <c r="L91" s="14">
        <v>-19.98</v>
      </c>
      <c r="M91" s="15">
        <v>-0.002628</v>
      </c>
    </row>
    <row r="92" spans="1:13" ht="18" customHeight="1">
      <c r="A92" t="s">
        <v>1189</v>
      </c>
      <c r="B92" s="12">
        <v>44530</v>
      </c>
      <c r="C92" t="s">
        <v>1180</v>
      </c>
      <c r="D92" t="s">
        <v>1100</v>
      </c>
      <c r="E92">
        <v>5</v>
      </c>
      <c r="F92" t="s">
        <v>79</v>
      </c>
      <c r="G92" t="s">
        <v>80</v>
      </c>
      <c r="H92" t="s">
        <v>81</v>
      </c>
      <c r="I92" t="s">
        <v>61</v>
      </c>
      <c r="J92" s="14">
        <v>8216.049999999999</v>
      </c>
      <c r="K92" s="14">
        <v>8235.700000000001</v>
      </c>
      <c r="L92" s="14">
        <v>19.65</v>
      </c>
      <c r="M92" s="15">
        <v>0.002392</v>
      </c>
    </row>
    <row r="93" spans="1:13" ht="18" customHeight="1">
      <c r="A93" t="s">
        <v>1190</v>
      </c>
      <c r="B93" s="12">
        <v>44530</v>
      </c>
      <c r="C93" t="s">
        <v>1180</v>
      </c>
      <c r="D93" t="s">
        <v>1100</v>
      </c>
      <c r="E93">
        <v>5</v>
      </c>
      <c r="F93" t="s">
        <v>99</v>
      </c>
      <c r="G93" t="s">
        <v>100</v>
      </c>
      <c r="H93" t="s">
        <v>101</v>
      </c>
      <c r="I93" t="s">
        <v>61</v>
      </c>
      <c r="J93" s="14">
        <v>6493.03</v>
      </c>
      <c r="K93" s="14">
        <v>6408.78</v>
      </c>
      <c r="L93" s="14">
        <v>-84.25</v>
      </c>
      <c r="M93" s="15">
        <v>-0.012975</v>
      </c>
    </row>
    <row r="94" spans="1:13" ht="18" customHeight="1">
      <c r="A94" t="s">
        <v>1191</v>
      </c>
      <c r="B94" s="12">
        <v>44530</v>
      </c>
      <c r="C94" t="s">
        <v>1180</v>
      </c>
      <c r="D94" t="s">
        <v>1100</v>
      </c>
      <c r="E94">
        <v>5</v>
      </c>
      <c r="F94" t="s">
        <v>170</v>
      </c>
      <c r="G94" t="s">
        <v>171</v>
      </c>
      <c r="H94" t="s">
        <v>172</v>
      </c>
      <c r="I94" t="s">
        <v>61</v>
      </c>
      <c r="J94" s="14">
        <v>11501.21</v>
      </c>
      <c r="K94" s="14">
        <v>11403.42</v>
      </c>
      <c r="L94" s="14">
        <v>-97.79000000000001</v>
      </c>
      <c r="M94" s="15">
        <v>-0.008503</v>
      </c>
    </row>
    <row r="95" spans="1:13" ht="18" customHeight="1">
      <c r="A95" t="s">
        <v>1192</v>
      </c>
      <c r="B95" s="12">
        <v>44530</v>
      </c>
      <c r="C95" t="s">
        <v>1180</v>
      </c>
      <c r="D95" t="s">
        <v>1100</v>
      </c>
      <c r="E95">
        <v>5</v>
      </c>
      <c r="F95" t="s">
        <v>205</v>
      </c>
      <c r="G95" t="s">
        <v>206</v>
      </c>
      <c r="H95" t="s">
        <v>207</v>
      </c>
      <c r="I95" t="s">
        <v>61</v>
      </c>
      <c r="J95" s="14">
        <v>4688.22</v>
      </c>
      <c r="K95" s="14">
        <v>4910.66</v>
      </c>
      <c r="L95" s="14">
        <v>222.44</v>
      </c>
      <c r="M95" s="15">
        <v>0.047447</v>
      </c>
    </row>
    <row r="96" spans="1:13" ht="18" customHeight="1">
      <c r="A96" t="s">
        <v>1193</v>
      </c>
      <c r="B96" s="12">
        <v>44530</v>
      </c>
      <c r="C96" t="s">
        <v>1180</v>
      </c>
      <c r="D96" t="s">
        <v>1100</v>
      </c>
      <c r="E96">
        <v>5</v>
      </c>
      <c r="F96" t="s">
        <v>136</v>
      </c>
      <c r="G96" t="s">
        <v>137</v>
      </c>
      <c r="H96" t="s">
        <v>73</v>
      </c>
      <c r="I96" t="s">
        <v>61</v>
      </c>
      <c r="J96" s="14">
        <v>7111.48</v>
      </c>
      <c r="K96" s="14">
        <v>7180.24</v>
      </c>
      <c r="L96" s="14">
        <v>68.76000000000001</v>
      </c>
      <c r="M96" s="15">
        <v>0.009669000000000001</v>
      </c>
    </row>
    <row r="97" spans="1:13" ht="18" customHeight="1">
      <c r="A97" t="s">
        <v>1194</v>
      </c>
      <c r="B97" s="12">
        <v>44530</v>
      </c>
      <c r="C97" t="s">
        <v>1180</v>
      </c>
      <c r="D97" t="s">
        <v>1100</v>
      </c>
      <c r="E97">
        <v>5</v>
      </c>
      <c r="F97" t="s">
        <v>152</v>
      </c>
      <c r="G97" t="s">
        <v>153</v>
      </c>
      <c r="H97" t="s">
        <v>154</v>
      </c>
      <c r="I97" t="s">
        <v>61</v>
      </c>
      <c r="J97" s="14">
        <v>1011.93</v>
      </c>
      <c r="K97" s="14">
        <v>1034.5</v>
      </c>
      <c r="L97" s="14">
        <v>22.57</v>
      </c>
      <c r="M97" s="15">
        <v>0.022304</v>
      </c>
    </row>
    <row r="98" spans="1:13" ht="18" customHeight="1">
      <c r="A98" t="s">
        <v>1195</v>
      </c>
      <c r="B98" s="12">
        <v>44530</v>
      </c>
      <c r="C98" t="s">
        <v>1180</v>
      </c>
      <c r="D98" t="s">
        <v>1100</v>
      </c>
      <c r="E98">
        <v>5</v>
      </c>
      <c r="F98" t="s">
        <v>128</v>
      </c>
      <c r="G98" t="s">
        <v>129</v>
      </c>
      <c r="H98" t="s">
        <v>130</v>
      </c>
      <c r="I98" t="s">
        <v>61</v>
      </c>
      <c r="J98" s="14">
        <v>2401.31</v>
      </c>
      <c r="K98" s="14">
        <v>2490.14</v>
      </c>
      <c r="L98" s="14">
        <v>88.83</v>
      </c>
      <c r="M98" s="15">
        <v>0.036992</v>
      </c>
    </row>
    <row r="99" spans="1:13" ht="18" customHeight="1">
      <c r="A99" t="s">
        <v>1196</v>
      </c>
      <c r="B99" s="12">
        <v>44530</v>
      </c>
      <c r="C99" t="s">
        <v>1180</v>
      </c>
      <c r="D99" t="s">
        <v>1100</v>
      </c>
      <c r="E99">
        <v>5</v>
      </c>
      <c r="F99" t="s">
        <v>639</v>
      </c>
      <c r="G99" t="s">
        <v>640</v>
      </c>
      <c r="H99" t="s">
        <v>641</v>
      </c>
      <c r="I99" t="s">
        <v>631</v>
      </c>
      <c r="J99" s="14">
        <v>251682.25</v>
      </c>
      <c r="K99" s="14">
        <v>249974.34</v>
      </c>
      <c r="L99" s="14">
        <v>-1707.91</v>
      </c>
      <c r="M99" s="15">
        <v>-0.006786</v>
      </c>
    </row>
    <row r="100" spans="1:13" ht="18" customHeight="1">
      <c r="A100" t="s">
        <v>1197</v>
      </c>
      <c r="B100" s="12">
        <v>44530</v>
      </c>
      <c r="C100" t="s">
        <v>1180</v>
      </c>
      <c r="D100" t="s">
        <v>1100</v>
      </c>
      <c r="E100">
        <v>5</v>
      </c>
      <c r="F100" t="s">
        <v>651</v>
      </c>
      <c r="G100" t="s">
        <v>652</v>
      </c>
      <c r="H100" t="s">
        <v>653</v>
      </c>
      <c r="I100" t="s">
        <v>631</v>
      </c>
      <c r="J100" s="14">
        <v>78161.28999999999</v>
      </c>
      <c r="K100" s="14">
        <v>77321.64</v>
      </c>
      <c r="L100" s="14">
        <v>-839.65</v>
      </c>
      <c r="M100" s="15">
        <v>-0.010743</v>
      </c>
    </row>
    <row r="101" spans="1:13" ht="18" customHeight="1">
      <c r="A101" t="s">
        <v>1198</v>
      </c>
      <c r="B101" s="12">
        <v>44530</v>
      </c>
      <c r="C101" t="s">
        <v>1180</v>
      </c>
      <c r="D101" t="s">
        <v>1100</v>
      </c>
      <c r="E101">
        <v>5</v>
      </c>
      <c r="F101" t="s">
        <v>628</v>
      </c>
      <c r="G101" t="s">
        <v>629</v>
      </c>
      <c r="H101" t="s">
        <v>630</v>
      </c>
      <c r="I101" t="s">
        <v>631</v>
      </c>
      <c r="J101" s="14">
        <v>44605.09</v>
      </c>
      <c r="K101" s="14">
        <v>46747.93</v>
      </c>
      <c r="L101" s="14">
        <v>2142.84</v>
      </c>
      <c r="M101" s="15">
        <v>0.04804</v>
      </c>
    </row>
    <row r="102" spans="1:13" ht="18" customHeight="1">
      <c r="A102" t="s">
        <v>1199</v>
      </c>
      <c r="B102" s="12">
        <v>44561</v>
      </c>
      <c r="C102" t="s">
        <v>1200</v>
      </c>
      <c r="D102" t="s">
        <v>1100</v>
      </c>
      <c r="E102">
        <v>6</v>
      </c>
      <c r="F102" t="s">
        <v>306</v>
      </c>
      <c r="G102" t="s">
        <v>307</v>
      </c>
      <c r="H102" t="s">
        <v>207</v>
      </c>
      <c r="I102" t="s">
        <v>61</v>
      </c>
      <c r="J102" s="14">
        <v>72069.36</v>
      </c>
      <c r="K102" s="14">
        <v>72789.53999999999</v>
      </c>
      <c r="L102" s="14">
        <v>720.1799999999999</v>
      </c>
      <c r="M102" s="15">
        <v>0.009993</v>
      </c>
    </row>
    <row r="103" spans="1:13" ht="18" customHeight="1">
      <c r="A103" t="s">
        <v>1201</v>
      </c>
      <c r="B103" s="12">
        <v>44561</v>
      </c>
      <c r="C103" t="s">
        <v>1200</v>
      </c>
      <c r="D103" t="s">
        <v>1100</v>
      </c>
      <c r="E103">
        <v>6</v>
      </c>
      <c r="F103" t="s">
        <v>219</v>
      </c>
      <c r="G103" t="s">
        <v>220</v>
      </c>
      <c r="H103" t="s">
        <v>207</v>
      </c>
      <c r="I103" t="s">
        <v>61</v>
      </c>
      <c r="J103" s="14">
        <v>20040.96</v>
      </c>
      <c r="K103" s="14">
        <v>19961.41</v>
      </c>
      <c r="L103" s="14">
        <v>-79.55</v>
      </c>
      <c r="M103" s="15">
        <v>-0.003969</v>
      </c>
    </row>
    <row r="104" spans="1:13" ht="18" customHeight="1">
      <c r="A104" t="s">
        <v>1202</v>
      </c>
      <c r="B104" s="12">
        <v>44561</v>
      </c>
      <c r="C104" t="s">
        <v>1200</v>
      </c>
      <c r="D104" t="s">
        <v>1100</v>
      </c>
      <c r="E104">
        <v>6</v>
      </c>
      <c r="F104" t="s">
        <v>71</v>
      </c>
      <c r="G104" t="s">
        <v>72</v>
      </c>
      <c r="H104" t="s">
        <v>73</v>
      </c>
      <c r="I104" t="s">
        <v>61</v>
      </c>
      <c r="J104" s="14">
        <v>10450.94</v>
      </c>
      <c r="K104" s="14">
        <v>10276.06</v>
      </c>
      <c r="L104" s="14">
        <v>-174.88</v>
      </c>
      <c r="M104" s="15">
        <v>-0.016733</v>
      </c>
    </row>
    <row r="105" spans="1:13" ht="18" customHeight="1">
      <c r="A105" t="s">
        <v>1203</v>
      </c>
      <c r="B105" s="12">
        <v>44561</v>
      </c>
      <c r="C105" t="s">
        <v>1200</v>
      </c>
      <c r="D105" t="s">
        <v>1100</v>
      </c>
      <c r="E105">
        <v>6</v>
      </c>
      <c r="F105" t="s">
        <v>263</v>
      </c>
      <c r="G105" t="s">
        <v>264</v>
      </c>
      <c r="H105" t="s">
        <v>265</v>
      </c>
      <c r="I105" t="s">
        <v>61</v>
      </c>
      <c r="J105" s="14">
        <v>5862.2</v>
      </c>
      <c r="K105" s="14">
        <v>6070.38</v>
      </c>
      <c r="L105" s="14">
        <v>208.18</v>
      </c>
      <c r="M105" s="15">
        <v>0.035512</v>
      </c>
    </row>
    <row r="106" spans="1:13" ht="18" customHeight="1">
      <c r="A106" t="s">
        <v>1204</v>
      </c>
      <c r="B106" s="12">
        <v>44561</v>
      </c>
      <c r="C106" t="s">
        <v>1200</v>
      </c>
      <c r="D106" t="s">
        <v>1100</v>
      </c>
      <c r="E106">
        <v>6</v>
      </c>
      <c r="F106" t="s">
        <v>92</v>
      </c>
      <c r="G106" t="s">
        <v>93</v>
      </c>
      <c r="H106" t="s">
        <v>93</v>
      </c>
      <c r="I106" t="s">
        <v>61</v>
      </c>
      <c r="J106" s="14">
        <v>15419.24</v>
      </c>
      <c r="K106" s="14">
        <v>15542.07</v>
      </c>
      <c r="L106" s="14">
        <v>122.83</v>
      </c>
      <c r="M106" s="15">
        <v>0.007966000000000001</v>
      </c>
    </row>
    <row r="107" spans="1:13" ht="18" customHeight="1">
      <c r="A107" t="s">
        <v>1205</v>
      </c>
      <c r="B107" s="12">
        <v>44561</v>
      </c>
      <c r="C107" t="s">
        <v>1200</v>
      </c>
      <c r="D107" t="s">
        <v>1100</v>
      </c>
      <c r="E107">
        <v>6</v>
      </c>
      <c r="F107" t="s">
        <v>58</v>
      </c>
      <c r="G107" t="s">
        <v>59</v>
      </c>
      <c r="H107" t="s">
        <v>60</v>
      </c>
      <c r="I107" t="s">
        <v>61</v>
      </c>
      <c r="J107" s="14">
        <v>6827.59</v>
      </c>
      <c r="K107" s="14">
        <v>6700.48</v>
      </c>
      <c r="L107" s="14">
        <v>-127.11</v>
      </c>
      <c r="M107" s="15">
        <v>-0.018617</v>
      </c>
    </row>
    <row r="108" spans="1:13" ht="18" customHeight="1">
      <c r="A108" t="s">
        <v>1206</v>
      </c>
      <c r="B108" s="12">
        <v>44561</v>
      </c>
      <c r="C108" t="s">
        <v>1200</v>
      </c>
      <c r="D108" t="s">
        <v>1100</v>
      </c>
      <c r="E108">
        <v>6</v>
      </c>
      <c r="F108" t="s">
        <v>107</v>
      </c>
      <c r="G108" t="s">
        <v>108</v>
      </c>
      <c r="H108" t="s">
        <v>109</v>
      </c>
      <c r="I108" t="s">
        <v>61</v>
      </c>
      <c r="J108" s="14">
        <v>9255.969999999999</v>
      </c>
      <c r="K108" s="14">
        <v>9255.709999999999</v>
      </c>
      <c r="L108" s="14">
        <v>-0.26</v>
      </c>
      <c r="M108" s="15">
        <v>-2.8E-05</v>
      </c>
    </row>
    <row r="109" spans="1:13" ht="18" customHeight="1">
      <c r="A109" t="s">
        <v>1207</v>
      </c>
      <c r="B109" s="12">
        <v>44561</v>
      </c>
      <c r="C109" t="s">
        <v>1200</v>
      </c>
      <c r="D109" t="s">
        <v>1100</v>
      </c>
      <c r="E109">
        <v>6</v>
      </c>
      <c r="F109" t="s">
        <v>121</v>
      </c>
      <c r="G109" t="s">
        <v>122</v>
      </c>
      <c r="H109" t="s">
        <v>101</v>
      </c>
      <c r="I109" t="s">
        <v>61</v>
      </c>
      <c r="J109" s="14">
        <v>24609.05</v>
      </c>
      <c r="K109" s="14">
        <v>24269.64</v>
      </c>
      <c r="L109" s="14">
        <v>-339.41</v>
      </c>
      <c r="M109" s="15">
        <v>-0.013792</v>
      </c>
    </row>
    <row r="110" spans="1:13" ht="18" customHeight="1">
      <c r="A110" t="s">
        <v>1208</v>
      </c>
      <c r="B110" s="12">
        <v>44561</v>
      </c>
      <c r="C110" t="s">
        <v>1200</v>
      </c>
      <c r="D110" t="s">
        <v>1100</v>
      </c>
      <c r="E110">
        <v>6</v>
      </c>
      <c r="F110" t="s">
        <v>253</v>
      </c>
      <c r="G110" t="s">
        <v>254</v>
      </c>
      <c r="H110" t="s">
        <v>101</v>
      </c>
      <c r="I110" t="s">
        <v>61</v>
      </c>
      <c r="J110" s="14">
        <v>7932.88</v>
      </c>
      <c r="K110" s="14">
        <v>7981.2</v>
      </c>
      <c r="L110" s="14">
        <v>48.32</v>
      </c>
      <c r="M110" s="15">
        <v>0.006091</v>
      </c>
    </row>
    <row r="111" spans="1:13" ht="18" customHeight="1">
      <c r="A111" t="s">
        <v>1209</v>
      </c>
      <c r="B111" s="12">
        <v>44561</v>
      </c>
      <c r="C111" t="s">
        <v>1200</v>
      </c>
      <c r="D111" t="s">
        <v>1100</v>
      </c>
      <c r="E111">
        <v>6</v>
      </c>
      <c r="F111" t="s">
        <v>79</v>
      </c>
      <c r="G111" t="s">
        <v>80</v>
      </c>
      <c r="H111" t="s">
        <v>81</v>
      </c>
      <c r="I111" t="s">
        <v>61</v>
      </c>
      <c r="J111" s="14">
        <v>8550.77</v>
      </c>
      <c r="K111" s="14">
        <v>8419.639999999999</v>
      </c>
      <c r="L111" s="14">
        <v>-131.13</v>
      </c>
      <c r="M111" s="15">
        <v>-0.015335</v>
      </c>
    </row>
    <row r="112" spans="1:13" ht="18" customHeight="1">
      <c r="A112" t="s">
        <v>1210</v>
      </c>
      <c r="B112" s="12">
        <v>44561</v>
      </c>
      <c r="C112" t="s">
        <v>1200</v>
      </c>
      <c r="D112" t="s">
        <v>1100</v>
      </c>
      <c r="E112">
        <v>6</v>
      </c>
      <c r="F112" t="s">
        <v>99</v>
      </c>
      <c r="G112" t="s">
        <v>100</v>
      </c>
      <c r="H112" t="s">
        <v>101</v>
      </c>
      <c r="I112" t="s">
        <v>61</v>
      </c>
      <c r="J112" s="14">
        <v>6764.07</v>
      </c>
      <c r="K112" s="14">
        <v>6546.87</v>
      </c>
      <c r="L112" s="14">
        <v>-217.2</v>
      </c>
      <c r="M112" s="15">
        <v>-0.032111</v>
      </c>
    </row>
    <row r="113" spans="1:13" ht="18" customHeight="1">
      <c r="A113" t="s">
        <v>1211</v>
      </c>
      <c r="B113" s="12">
        <v>44561</v>
      </c>
      <c r="C113" t="s">
        <v>1200</v>
      </c>
      <c r="D113" t="s">
        <v>1100</v>
      </c>
      <c r="E113">
        <v>6</v>
      </c>
      <c r="F113" t="s">
        <v>170</v>
      </c>
      <c r="G113" t="s">
        <v>171</v>
      </c>
      <c r="H113" t="s">
        <v>172</v>
      </c>
      <c r="I113" t="s">
        <v>61</v>
      </c>
      <c r="J113" s="14">
        <v>11992.74</v>
      </c>
      <c r="K113" s="14">
        <v>12170.95</v>
      </c>
      <c r="L113" s="14">
        <v>178.21</v>
      </c>
      <c r="M113" s="15">
        <v>0.01486</v>
      </c>
    </row>
    <row r="114" spans="1:13" ht="18" customHeight="1">
      <c r="A114" t="s">
        <v>1212</v>
      </c>
      <c r="B114" s="12">
        <v>44561</v>
      </c>
      <c r="C114" t="s">
        <v>1200</v>
      </c>
      <c r="D114" t="s">
        <v>1100</v>
      </c>
      <c r="E114">
        <v>6</v>
      </c>
      <c r="F114" t="s">
        <v>205</v>
      </c>
      <c r="G114" t="s">
        <v>206</v>
      </c>
      <c r="H114" t="s">
        <v>207</v>
      </c>
      <c r="I114" t="s">
        <v>61</v>
      </c>
      <c r="J114" s="14">
        <v>4876.85</v>
      </c>
      <c r="K114" s="14">
        <v>4720.43</v>
      </c>
      <c r="L114" s="14">
        <v>-156.42</v>
      </c>
      <c r="M114" s="15">
        <v>-0.032074</v>
      </c>
    </row>
    <row r="115" spans="1:13" ht="18" customHeight="1">
      <c r="A115" t="s">
        <v>1213</v>
      </c>
      <c r="B115" s="12">
        <v>44561</v>
      </c>
      <c r="C115" t="s">
        <v>1200</v>
      </c>
      <c r="D115" t="s">
        <v>1100</v>
      </c>
      <c r="E115">
        <v>6</v>
      </c>
      <c r="F115" t="s">
        <v>136</v>
      </c>
      <c r="G115" t="s">
        <v>137</v>
      </c>
      <c r="H115" t="s">
        <v>73</v>
      </c>
      <c r="I115" t="s">
        <v>61</v>
      </c>
      <c r="J115" s="14">
        <v>7404.78</v>
      </c>
      <c r="K115" s="14">
        <v>7261.93</v>
      </c>
      <c r="L115" s="14">
        <v>-142.85</v>
      </c>
      <c r="M115" s="15">
        <v>-0.019292</v>
      </c>
    </row>
    <row r="116" spans="1:13" ht="18" customHeight="1">
      <c r="A116" t="s">
        <v>1214</v>
      </c>
      <c r="B116" s="12">
        <v>44561</v>
      </c>
      <c r="C116" t="s">
        <v>1200</v>
      </c>
      <c r="D116" t="s">
        <v>1100</v>
      </c>
      <c r="E116">
        <v>6</v>
      </c>
      <c r="F116" t="s">
        <v>152</v>
      </c>
      <c r="G116" t="s">
        <v>153</v>
      </c>
      <c r="H116" t="s">
        <v>154</v>
      </c>
      <c r="I116" t="s">
        <v>61</v>
      </c>
      <c r="J116" s="14">
        <v>1054.67</v>
      </c>
      <c r="K116" s="14">
        <v>1085.55</v>
      </c>
      <c r="L116" s="14">
        <v>30.88</v>
      </c>
      <c r="M116" s="15">
        <v>0.029279</v>
      </c>
    </row>
    <row r="117" spans="1:13" ht="18" customHeight="1">
      <c r="A117" t="s">
        <v>1215</v>
      </c>
      <c r="B117" s="12">
        <v>44561</v>
      </c>
      <c r="C117" t="s">
        <v>1200</v>
      </c>
      <c r="D117" t="s">
        <v>1100</v>
      </c>
      <c r="E117">
        <v>6</v>
      </c>
      <c r="F117" t="s">
        <v>128</v>
      </c>
      <c r="G117" t="s">
        <v>129</v>
      </c>
      <c r="H117" t="s">
        <v>130</v>
      </c>
      <c r="I117" t="s">
        <v>61</v>
      </c>
      <c r="J117" s="14">
        <v>2505.12</v>
      </c>
      <c r="K117" s="14">
        <v>2457.17</v>
      </c>
      <c r="L117" s="14">
        <v>-47.95</v>
      </c>
      <c r="M117" s="15">
        <v>-0.019141</v>
      </c>
    </row>
    <row r="118" spans="1:13" ht="18" customHeight="1">
      <c r="A118" t="s">
        <v>1216</v>
      </c>
      <c r="B118" s="12">
        <v>44561</v>
      </c>
      <c r="C118" t="s">
        <v>1200</v>
      </c>
      <c r="D118" t="s">
        <v>1100</v>
      </c>
      <c r="E118">
        <v>6</v>
      </c>
      <c r="F118" t="s">
        <v>639</v>
      </c>
      <c r="G118" t="s">
        <v>640</v>
      </c>
      <c r="H118" t="s">
        <v>641</v>
      </c>
      <c r="I118" t="s">
        <v>631</v>
      </c>
      <c r="J118" s="14">
        <v>268494.45</v>
      </c>
      <c r="K118" s="14">
        <v>262078.32</v>
      </c>
      <c r="L118" s="14">
        <v>-6416.13</v>
      </c>
      <c r="M118" s="15">
        <v>-0.023897</v>
      </c>
    </row>
    <row r="119" spans="1:13" ht="18" customHeight="1">
      <c r="A119" t="s">
        <v>1217</v>
      </c>
      <c r="B119" s="12">
        <v>44561</v>
      </c>
      <c r="C119" t="s">
        <v>1200</v>
      </c>
      <c r="D119" t="s">
        <v>1100</v>
      </c>
      <c r="E119">
        <v>6</v>
      </c>
      <c r="F119" t="s">
        <v>651</v>
      </c>
      <c r="G119" t="s">
        <v>652</v>
      </c>
      <c r="H119" t="s">
        <v>653</v>
      </c>
      <c r="I119" t="s">
        <v>631</v>
      </c>
      <c r="J119" s="14">
        <v>83461.92999999999</v>
      </c>
      <c r="K119" s="14">
        <v>84550.25999999999</v>
      </c>
      <c r="L119" s="14">
        <v>1088.33</v>
      </c>
      <c r="M119" s="15">
        <v>0.01304</v>
      </c>
    </row>
    <row r="120" spans="1:13" ht="18" customHeight="1">
      <c r="A120" t="s">
        <v>1218</v>
      </c>
      <c r="B120" s="12">
        <v>44561</v>
      </c>
      <c r="C120" t="s">
        <v>1200</v>
      </c>
      <c r="D120" t="s">
        <v>1100</v>
      </c>
      <c r="E120">
        <v>6</v>
      </c>
      <c r="F120" t="s">
        <v>628</v>
      </c>
      <c r="G120" t="s">
        <v>629</v>
      </c>
      <c r="H120" t="s">
        <v>630</v>
      </c>
      <c r="I120" t="s">
        <v>631</v>
      </c>
      <c r="J120" s="14">
        <v>47515.7</v>
      </c>
      <c r="K120" s="14">
        <v>49389.24</v>
      </c>
      <c r="L120" s="14">
        <v>1873.54</v>
      </c>
      <c r="M120" s="15">
        <v>0.03943</v>
      </c>
    </row>
    <row r="121" spans="1:13" ht="18" customHeight="1">
      <c r="A121" t="s">
        <v>1219</v>
      </c>
      <c r="B121" s="12">
        <v>44592</v>
      </c>
      <c r="C121" t="s">
        <v>1220</v>
      </c>
      <c r="D121" t="s">
        <v>1100</v>
      </c>
      <c r="E121">
        <v>7</v>
      </c>
      <c r="F121" t="s">
        <v>306</v>
      </c>
      <c r="G121" t="s">
        <v>307</v>
      </c>
      <c r="H121" t="s">
        <v>207</v>
      </c>
      <c r="I121" t="s">
        <v>61</v>
      </c>
      <c r="J121" s="14">
        <v>67046.61</v>
      </c>
      <c r="K121" s="14">
        <v>69287.84</v>
      </c>
      <c r="L121" s="14">
        <v>2241.23</v>
      </c>
      <c r="M121" s="15">
        <v>0.033428</v>
      </c>
    </row>
    <row r="122" spans="1:13" ht="18" customHeight="1">
      <c r="A122" t="s">
        <v>1221</v>
      </c>
      <c r="B122" s="12">
        <v>44592</v>
      </c>
      <c r="C122" t="s">
        <v>1220</v>
      </c>
      <c r="D122" t="s">
        <v>1100</v>
      </c>
      <c r="E122">
        <v>7</v>
      </c>
      <c r="F122" t="s">
        <v>219</v>
      </c>
      <c r="G122" t="s">
        <v>220</v>
      </c>
      <c r="H122" t="s">
        <v>207</v>
      </c>
      <c r="I122" t="s">
        <v>61</v>
      </c>
      <c r="J122" s="14">
        <v>18661.92</v>
      </c>
      <c r="K122" s="14">
        <v>17805.43</v>
      </c>
      <c r="L122" s="14">
        <v>-856.49</v>
      </c>
      <c r="M122" s="15">
        <v>-0.045895</v>
      </c>
    </row>
    <row r="123" spans="1:13" ht="18" customHeight="1">
      <c r="A123" t="s">
        <v>1222</v>
      </c>
      <c r="B123" s="12">
        <v>44592</v>
      </c>
      <c r="C123" t="s">
        <v>1220</v>
      </c>
      <c r="D123" t="s">
        <v>1100</v>
      </c>
      <c r="E123">
        <v>7</v>
      </c>
      <c r="F123" t="s">
        <v>71</v>
      </c>
      <c r="G123" t="s">
        <v>72</v>
      </c>
      <c r="H123" t="s">
        <v>73</v>
      </c>
      <c r="I123" t="s">
        <v>61</v>
      </c>
      <c r="J123" s="14">
        <v>9708.559999999999</v>
      </c>
      <c r="K123" s="14">
        <v>9415.209999999999</v>
      </c>
      <c r="L123" s="14">
        <v>-293.35</v>
      </c>
      <c r="M123" s="15">
        <v>-0.030216</v>
      </c>
    </row>
    <row r="124" spans="1:13" ht="18" customHeight="1">
      <c r="A124" t="s">
        <v>1223</v>
      </c>
      <c r="B124" s="12">
        <v>44592</v>
      </c>
      <c r="C124" t="s">
        <v>1220</v>
      </c>
      <c r="D124" t="s">
        <v>1100</v>
      </c>
      <c r="E124">
        <v>7</v>
      </c>
      <c r="F124" t="s">
        <v>263</v>
      </c>
      <c r="G124" t="s">
        <v>264</v>
      </c>
      <c r="H124" t="s">
        <v>265</v>
      </c>
      <c r="I124" t="s">
        <v>61</v>
      </c>
      <c r="J124" s="14">
        <v>5451.04</v>
      </c>
      <c r="K124" s="14">
        <v>5736.35</v>
      </c>
      <c r="L124" s="14">
        <v>285.31</v>
      </c>
      <c r="M124" s="15">
        <v>0.05234</v>
      </c>
    </row>
    <row r="125" spans="1:13" ht="18" customHeight="1">
      <c r="A125" t="s">
        <v>1224</v>
      </c>
      <c r="B125" s="12">
        <v>44592</v>
      </c>
      <c r="C125" t="s">
        <v>1220</v>
      </c>
      <c r="D125" t="s">
        <v>1100</v>
      </c>
      <c r="E125">
        <v>7</v>
      </c>
      <c r="F125" t="s">
        <v>92</v>
      </c>
      <c r="G125" t="s">
        <v>93</v>
      </c>
      <c r="H125" t="s">
        <v>93</v>
      </c>
      <c r="I125" t="s">
        <v>61</v>
      </c>
      <c r="J125" s="14">
        <v>14351.44</v>
      </c>
      <c r="K125" s="14">
        <v>15048.75</v>
      </c>
      <c r="L125" s="14">
        <v>697.3099999999999</v>
      </c>
      <c r="M125" s="15">
        <v>0.048588</v>
      </c>
    </row>
    <row r="126" spans="1:13" ht="18" customHeight="1">
      <c r="A126" t="s">
        <v>1225</v>
      </c>
      <c r="B126" s="12">
        <v>44592</v>
      </c>
      <c r="C126" t="s">
        <v>1220</v>
      </c>
      <c r="D126" t="s">
        <v>1100</v>
      </c>
      <c r="E126">
        <v>7</v>
      </c>
      <c r="F126" t="s">
        <v>58</v>
      </c>
      <c r="G126" t="s">
        <v>59</v>
      </c>
      <c r="H126" t="s">
        <v>60</v>
      </c>
      <c r="I126" t="s">
        <v>61</v>
      </c>
      <c r="J126" s="14">
        <v>6339.51</v>
      </c>
      <c r="K126" s="14">
        <v>6036.05</v>
      </c>
      <c r="L126" s="14">
        <v>-303.46</v>
      </c>
      <c r="M126" s="15">
        <v>-0.047868</v>
      </c>
    </row>
    <row r="127" spans="1:13" ht="18" customHeight="1">
      <c r="A127" t="s">
        <v>1226</v>
      </c>
      <c r="B127" s="12">
        <v>44592</v>
      </c>
      <c r="C127" t="s">
        <v>1220</v>
      </c>
      <c r="D127" t="s">
        <v>1100</v>
      </c>
      <c r="E127">
        <v>7</v>
      </c>
      <c r="F127" t="s">
        <v>107</v>
      </c>
      <c r="G127" t="s">
        <v>108</v>
      </c>
      <c r="H127" t="s">
        <v>109</v>
      </c>
      <c r="I127" t="s">
        <v>61</v>
      </c>
      <c r="J127" s="14">
        <v>8602.639999999999</v>
      </c>
      <c r="K127" s="14">
        <v>8447.200000000001</v>
      </c>
      <c r="L127" s="14">
        <v>-155.44</v>
      </c>
      <c r="M127" s="15">
        <v>-0.018069</v>
      </c>
    </row>
    <row r="128" spans="1:13" ht="18" customHeight="1">
      <c r="A128" t="s">
        <v>1227</v>
      </c>
      <c r="B128" s="12">
        <v>44592</v>
      </c>
      <c r="C128" t="s">
        <v>1220</v>
      </c>
      <c r="D128" t="s">
        <v>1100</v>
      </c>
      <c r="E128">
        <v>7</v>
      </c>
      <c r="F128" t="s">
        <v>121</v>
      </c>
      <c r="G128" t="s">
        <v>122</v>
      </c>
      <c r="H128" t="s">
        <v>101</v>
      </c>
      <c r="I128" t="s">
        <v>61</v>
      </c>
      <c r="J128" s="14">
        <v>22893.96</v>
      </c>
      <c r="K128" s="14">
        <v>22966.01</v>
      </c>
      <c r="L128" s="14">
        <v>72.05</v>
      </c>
      <c r="M128" s="15">
        <v>0.003147</v>
      </c>
    </row>
    <row r="129" spans="1:13" ht="18" customHeight="1">
      <c r="A129" t="s">
        <v>1228</v>
      </c>
      <c r="B129" s="12">
        <v>44592</v>
      </c>
      <c r="C129" t="s">
        <v>1220</v>
      </c>
      <c r="D129" t="s">
        <v>1100</v>
      </c>
      <c r="E129">
        <v>7</v>
      </c>
      <c r="F129" t="s">
        <v>253</v>
      </c>
      <c r="G129" t="s">
        <v>254</v>
      </c>
      <c r="H129" t="s">
        <v>101</v>
      </c>
      <c r="I129" t="s">
        <v>61</v>
      </c>
      <c r="J129" s="14">
        <v>7387.01</v>
      </c>
      <c r="K129" s="14">
        <v>7369.02</v>
      </c>
      <c r="L129" s="14">
        <v>-17.99</v>
      </c>
      <c r="M129" s="15">
        <v>-0.002435</v>
      </c>
    </row>
    <row r="130" spans="1:13" ht="18" customHeight="1">
      <c r="A130" t="s">
        <v>1229</v>
      </c>
      <c r="B130" s="12">
        <v>44592</v>
      </c>
      <c r="C130" t="s">
        <v>1220</v>
      </c>
      <c r="D130" t="s">
        <v>1100</v>
      </c>
      <c r="E130">
        <v>7</v>
      </c>
      <c r="F130" t="s">
        <v>79</v>
      </c>
      <c r="G130" t="s">
        <v>80</v>
      </c>
      <c r="H130" t="s">
        <v>81</v>
      </c>
      <c r="I130" t="s">
        <v>61</v>
      </c>
      <c r="J130" s="14">
        <v>7943.37</v>
      </c>
      <c r="K130" s="14">
        <v>7527.11</v>
      </c>
      <c r="L130" s="14">
        <v>-416.26</v>
      </c>
      <c r="M130" s="15">
        <v>-0.052403</v>
      </c>
    </row>
    <row r="131" spans="1:13" ht="18" customHeight="1">
      <c r="A131" t="s">
        <v>1230</v>
      </c>
      <c r="B131" s="12">
        <v>44592</v>
      </c>
      <c r="C131" t="s">
        <v>1220</v>
      </c>
      <c r="D131" t="s">
        <v>1100</v>
      </c>
      <c r="E131">
        <v>7</v>
      </c>
      <c r="F131" t="s">
        <v>99</v>
      </c>
      <c r="G131" t="s">
        <v>100</v>
      </c>
      <c r="H131" t="s">
        <v>101</v>
      </c>
      <c r="I131" t="s">
        <v>61</v>
      </c>
      <c r="J131" s="14">
        <v>6289.66</v>
      </c>
      <c r="K131" s="14">
        <v>6077.37</v>
      </c>
      <c r="L131" s="14">
        <v>-212.29</v>
      </c>
      <c r="M131" s="15">
        <v>-0.033752</v>
      </c>
    </row>
    <row r="132" spans="1:13" ht="18" customHeight="1">
      <c r="A132" t="s">
        <v>1231</v>
      </c>
      <c r="B132" s="12">
        <v>44592</v>
      </c>
      <c r="C132" t="s">
        <v>1220</v>
      </c>
      <c r="D132" t="s">
        <v>1100</v>
      </c>
      <c r="E132">
        <v>7</v>
      </c>
      <c r="F132" t="s">
        <v>170</v>
      </c>
      <c r="G132" t="s">
        <v>171</v>
      </c>
      <c r="H132" t="s">
        <v>172</v>
      </c>
      <c r="I132" t="s">
        <v>61</v>
      </c>
      <c r="J132" s="14">
        <v>11162.23</v>
      </c>
      <c r="K132" s="14">
        <v>10600.63</v>
      </c>
      <c r="L132" s="14">
        <v>-561.6</v>
      </c>
      <c r="M132" s="15">
        <v>-0.050313</v>
      </c>
    </row>
    <row r="133" spans="1:13" ht="18" customHeight="1">
      <c r="A133" t="s">
        <v>1232</v>
      </c>
      <c r="B133" s="12">
        <v>44592</v>
      </c>
      <c r="C133" t="s">
        <v>1220</v>
      </c>
      <c r="D133" t="s">
        <v>1100</v>
      </c>
      <c r="E133">
        <v>7</v>
      </c>
      <c r="F133" t="s">
        <v>205</v>
      </c>
      <c r="G133" t="s">
        <v>206</v>
      </c>
      <c r="H133" t="s">
        <v>207</v>
      </c>
      <c r="I133" t="s">
        <v>61</v>
      </c>
      <c r="J133" s="14">
        <v>4528.22</v>
      </c>
      <c r="K133" s="14">
        <v>4575.43</v>
      </c>
      <c r="L133" s="14">
        <v>47.21</v>
      </c>
      <c r="M133" s="15">
        <v>0.010426</v>
      </c>
    </row>
    <row r="134" spans="1:13" ht="18" customHeight="1">
      <c r="A134" t="s">
        <v>1233</v>
      </c>
      <c r="B134" s="12">
        <v>44592</v>
      </c>
      <c r="C134" t="s">
        <v>1220</v>
      </c>
      <c r="D134" t="s">
        <v>1100</v>
      </c>
      <c r="E134">
        <v>7</v>
      </c>
      <c r="F134" t="s">
        <v>136</v>
      </c>
      <c r="G134" t="s">
        <v>137</v>
      </c>
      <c r="H134" t="s">
        <v>73</v>
      </c>
      <c r="I134" t="s">
        <v>61</v>
      </c>
      <c r="J134" s="14">
        <v>6882.11</v>
      </c>
      <c r="K134" s="14">
        <v>6660.01</v>
      </c>
      <c r="L134" s="14">
        <v>-222.1</v>
      </c>
      <c r="M134" s="15">
        <v>-0.032272</v>
      </c>
    </row>
    <row r="135" spans="1:13" ht="18" customHeight="1">
      <c r="A135" t="s">
        <v>1234</v>
      </c>
      <c r="B135" s="12">
        <v>44592</v>
      </c>
      <c r="C135" t="s">
        <v>1220</v>
      </c>
      <c r="D135" t="s">
        <v>1100</v>
      </c>
      <c r="E135">
        <v>7</v>
      </c>
      <c r="F135" t="s">
        <v>152</v>
      </c>
      <c r="G135" t="s">
        <v>153</v>
      </c>
      <c r="H135" t="s">
        <v>154</v>
      </c>
      <c r="I135" t="s">
        <v>61</v>
      </c>
      <c r="J135" s="14">
        <v>981.17</v>
      </c>
      <c r="K135" s="14">
        <v>975.83</v>
      </c>
      <c r="L135" s="14">
        <v>-5.34</v>
      </c>
      <c r="M135" s="15">
        <v>-0.005442</v>
      </c>
    </row>
    <row r="136" spans="1:13" ht="18" customHeight="1">
      <c r="A136" t="s">
        <v>1235</v>
      </c>
      <c r="B136" s="12">
        <v>44592</v>
      </c>
      <c r="C136" t="s">
        <v>1220</v>
      </c>
      <c r="D136" t="s">
        <v>1100</v>
      </c>
      <c r="E136">
        <v>7</v>
      </c>
      <c r="F136" t="s">
        <v>128</v>
      </c>
      <c r="G136" t="s">
        <v>129</v>
      </c>
      <c r="H136" t="s">
        <v>130</v>
      </c>
      <c r="I136" t="s">
        <v>61</v>
      </c>
      <c r="J136" s="14">
        <v>2332.74</v>
      </c>
      <c r="K136" s="14">
        <v>2356.04</v>
      </c>
      <c r="L136" s="14">
        <v>23.3</v>
      </c>
      <c r="M136" s="15">
        <v>0.009988</v>
      </c>
    </row>
    <row r="137" spans="1:13" ht="18" customHeight="1">
      <c r="A137" t="s">
        <v>1236</v>
      </c>
      <c r="B137" s="12">
        <v>44592</v>
      </c>
      <c r="C137" t="s">
        <v>1220</v>
      </c>
      <c r="D137" t="s">
        <v>1100</v>
      </c>
      <c r="E137">
        <v>7</v>
      </c>
      <c r="F137" t="s">
        <v>639</v>
      </c>
      <c r="G137" t="s">
        <v>640</v>
      </c>
      <c r="H137" t="s">
        <v>641</v>
      </c>
      <c r="I137" t="s">
        <v>631</v>
      </c>
      <c r="J137" s="14">
        <v>207787.01</v>
      </c>
      <c r="K137" s="14">
        <v>213198.28</v>
      </c>
      <c r="L137" s="14">
        <v>5411.27</v>
      </c>
      <c r="M137" s="15">
        <v>0.026042</v>
      </c>
    </row>
    <row r="138" spans="1:13" ht="18" customHeight="1">
      <c r="A138" t="s">
        <v>1237</v>
      </c>
      <c r="B138" s="12">
        <v>44592</v>
      </c>
      <c r="C138" t="s">
        <v>1220</v>
      </c>
      <c r="D138" t="s">
        <v>1100</v>
      </c>
      <c r="E138">
        <v>7</v>
      </c>
      <c r="F138" t="s">
        <v>651</v>
      </c>
      <c r="G138" t="s">
        <v>652</v>
      </c>
      <c r="H138" t="s">
        <v>653</v>
      </c>
      <c r="I138" t="s">
        <v>631</v>
      </c>
      <c r="J138" s="14">
        <v>64652.53</v>
      </c>
      <c r="K138" s="14">
        <v>66414.82000000001</v>
      </c>
      <c r="L138" s="14">
        <v>1762.29</v>
      </c>
      <c r="M138" s="15">
        <v>0.027258</v>
      </c>
    </row>
    <row r="139" spans="1:13" ht="18" customHeight="1">
      <c r="A139" t="s">
        <v>1238</v>
      </c>
      <c r="B139" s="12">
        <v>44592</v>
      </c>
      <c r="C139" t="s">
        <v>1220</v>
      </c>
      <c r="D139" t="s">
        <v>1100</v>
      </c>
      <c r="E139">
        <v>7</v>
      </c>
      <c r="F139" t="s">
        <v>628</v>
      </c>
      <c r="G139" t="s">
        <v>629</v>
      </c>
      <c r="H139" t="s">
        <v>630</v>
      </c>
      <c r="I139" t="s">
        <v>631</v>
      </c>
      <c r="J139" s="14">
        <v>36718.94</v>
      </c>
      <c r="K139" s="14">
        <v>36790.27</v>
      </c>
      <c r="L139" s="14">
        <v>71.33</v>
      </c>
      <c r="M139" s="15">
        <v>0.001943</v>
      </c>
    </row>
    <row r="140" spans="1:13" ht="18" customHeight="1">
      <c r="A140" t="s">
        <v>1239</v>
      </c>
      <c r="B140" s="12">
        <v>44620</v>
      </c>
      <c r="C140" t="s">
        <v>1240</v>
      </c>
      <c r="D140" t="s">
        <v>1100</v>
      </c>
      <c r="E140">
        <v>8</v>
      </c>
      <c r="F140" t="s">
        <v>306</v>
      </c>
      <c r="G140" t="s">
        <v>307</v>
      </c>
      <c r="H140" t="s">
        <v>207</v>
      </c>
      <c r="I140" t="s">
        <v>61</v>
      </c>
      <c r="J140" s="14">
        <v>65314.98</v>
      </c>
      <c r="K140" s="14">
        <v>69178.47</v>
      </c>
      <c r="L140" s="14">
        <v>3863.49</v>
      </c>
      <c r="M140" s="15">
        <v>0.059152</v>
      </c>
    </row>
    <row r="141" spans="1:13" ht="18" customHeight="1">
      <c r="A141" t="s">
        <v>1241</v>
      </c>
      <c r="B141" s="12">
        <v>44620</v>
      </c>
      <c r="C141" t="s">
        <v>1240</v>
      </c>
      <c r="D141" t="s">
        <v>1100</v>
      </c>
      <c r="E141">
        <v>8</v>
      </c>
      <c r="F141" t="s">
        <v>219</v>
      </c>
      <c r="G141" t="s">
        <v>220</v>
      </c>
      <c r="H141" t="s">
        <v>207</v>
      </c>
      <c r="I141" t="s">
        <v>61</v>
      </c>
      <c r="J141" s="14">
        <v>18197.18</v>
      </c>
      <c r="K141" s="14">
        <v>19139.87</v>
      </c>
      <c r="L141" s="14">
        <v>942.6900000000001</v>
      </c>
      <c r="M141" s="15">
        <v>0.051804</v>
      </c>
    </row>
    <row r="142" spans="1:13" ht="18" customHeight="1">
      <c r="A142" t="s">
        <v>1242</v>
      </c>
      <c r="B142" s="12">
        <v>44620</v>
      </c>
      <c r="C142" t="s">
        <v>1240</v>
      </c>
      <c r="D142" t="s">
        <v>1100</v>
      </c>
      <c r="E142">
        <v>8</v>
      </c>
      <c r="F142" t="s">
        <v>71</v>
      </c>
      <c r="G142" t="s">
        <v>72</v>
      </c>
      <c r="H142" t="s">
        <v>73</v>
      </c>
      <c r="I142" t="s">
        <v>61</v>
      </c>
      <c r="J142" s="14">
        <v>9444.190000000001</v>
      </c>
      <c r="K142" s="14">
        <v>9513.77</v>
      </c>
      <c r="L142" s="14">
        <v>69.58</v>
      </c>
      <c r="M142" s="15">
        <v>0.007367</v>
      </c>
    </row>
    <row r="143" spans="1:13" ht="18" customHeight="1">
      <c r="A143" t="s">
        <v>1243</v>
      </c>
      <c r="B143" s="12">
        <v>44620</v>
      </c>
      <c r="C143" t="s">
        <v>1240</v>
      </c>
      <c r="D143" t="s">
        <v>1100</v>
      </c>
      <c r="E143">
        <v>8</v>
      </c>
      <c r="F143" t="s">
        <v>263</v>
      </c>
      <c r="G143" t="s">
        <v>264</v>
      </c>
      <c r="H143" t="s">
        <v>265</v>
      </c>
      <c r="I143" t="s">
        <v>61</v>
      </c>
      <c r="J143" s="14">
        <v>5307.71</v>
      </c>
      <c r="K143" s="14">
        <v>5383.4</v>
      </c>
      <c r="L143" s="14">
        <v>75.69</v>
      </c>
      <c r="M143" s="15">
        <v>0.01426</v>
      </c>
    </row>
    <row r="144" spans="1:13" ht="18" customHeight="1">
      <c r="A144" t="s">
        <v>1244</v>
      </c>
      <c r="B144" s="12">
        <v>44620</v>
      </c>
      <c r="C144" t="s">
        <v>1240</v>
      </c>
      <c r="D144" t="s">
        <v>1100</v>
      </c>
      <c r="E144">
        <v>8</v>
      </c>
      <c r="F144" t="s">
        <v>92</v>
      </c>
      <c r="G144" t="s">
        <v>93</v>
      </c>
      <c r="H144" t="s">
        <v>93</v>
      </c>
      <c r="I144" t="s">
        <v>61</v>
      </c>
      <c r="J144" s="14">
        <v>13987.43</v>
      </c>
      <c r="K144" s="14">
        <v>14547.8</v>
      </c>
      <c r="L144" s="14">
        <v>560.37</v>
      </c>
      <c r="M144" s="15">
        <v>0.040062</v>
      </c>
    </row>
    <row r="145" spans="1:13" ht="18" customHeight="1">
      <c r="A145" t="s">
        <v>1245</v>
      </c>
      <c r="B145" s="12">
        <v>44620</v>
      </c>
      <c r="C145" t="s">
        <v>1240</v>
      </c>
      <c r="D145" t="s">
        <v>1100</v>
      </c>
      <c r="E145">
        <v>8</v>
      </c>
      <c r="F145" t="s">
        <v>58</v>
      </c>
      <c r="G145" t="s">
        <v>59</v>
      </c>
      <c r="H145" t="s">
        <v>60</v>
      </c>
      <c r="I145" t="s">
        <v>61</v>
      </c>
      <c r="J145" s="14">
        <v>6163.88</v>
      </c>
      <c r="K145" s="14">
        <v>6380.72</v>
      </c>
      <c r="L145" s="14">
        <v>216.84</v>
      </c>
      <c r="M145" s="15">
        <v>0.035179</v>
      </c>
    </row>
    <row r="146" spans="1:13" ht="18" customHeight="1">
      <c r="A146" t="s">
        <v>1246</v>
      </c>
      <c r="B146" s="12">
        <v>44620</v>
      </c>
      <c r="C146" t="s">
        <v>1240</v>
      </c>
      <c r="D146" t="s">
        <v>1100</v>
      </c>
      <c r="E146">
        <v>8</v>
      </c>
      <c r="F146" t="s">
        <v>107</v>
      </c>
      <c r="G146" t="s">
        <v>108</v>
      </c>
      <c r="H146" t="s">
        <v>109</v>
      </c>
      <c r="I146" t="s">
        <v>61</v>
      </c>
      <c r="J146" s="14">
        <v>8372.43</v>
      </c>
      <c r="K146" s="14">
        <v>8297.540000000001</v>
      </c>
      <c r="L146" s="14">
        <v>-74.89</v>
      </c>
      <c r="M146" s="15">
        <v>-0.008945</v>
      </c>
    </row>
    <row r="147" spans="1:13" ht="18" customHeight="1">
      <c r="A147" t="s">
        <v>1247</v>
      </c>
      <c r="B147" s="12">
        <v>44620</v>
      </c>
      <c r="C147" t="s">
        <v>1240</v>
      </c>
      <c r="D147" t="s">
        <v>1100</v>
      </c>
      <c r="E147">
        <v>8</v>
      </c>
      <c r="F147" t="s">
        <v>121</v>
      </c>
      <c r="G147" t="s">
        <v>122</v>
      </c>
      <c r="H147" t="s">
        <v>101</v>
      </c>
      <c r="I147" t="s">
        <v>61</v>
      </c>
      <c r="J147" s="14">
        <v>22302.68</v>
      </c>
      <c r="K147" s="14">
        <v>22449.18</v>
      </c>
      <c r="L147" s="14">
        <v>146.5</v>
      </c>
      <c r="M147" s="15">
        <v>0.006569</v>
      </c>
    </row>
    <row r="148" spans="1:13" ht="18" customHeight="1">
      <c r="A148" t="s">
        <v>1248</v>
      </c>
      <c r="B148" s="12">
        <v>44620</v>
      </c>
      <c r="C148" t="s">
        <v>1240</v>
      </c>
      <c r="D148" t="s">
        <v>1100</v>
      </c>
      <c r="E148">
        <v>8</v>
      </c>
      <c r="F148" t="s">
        <v>253</v>
      </c>
      <c r="G148" t="s">
        <v>254</v>
      </c>
      <c r="H148" t="s">
        <v>101</v>
      </c>
      <c r="I148" t="s">
        <v>61</v>
      </c>
      <c r="J148" s="14">
        <v>7203.05</v>
      </c>
      <c r="K148" s="14">
        <v>7269.51</v>
      </c>
      <c r="L148" s="14">
        <v>66.45999999999999</v>
      </c>
      <c r="M148" s="15">
        <v>0.009227000000000001</v>
      </c>
    </row>
    <row r="149" spans="1:13" ht="18" customHeight="1">
      <c r="A149" t="s">
        <v>1249</v>
      </c>
      <c r="B149" s="12">
        <v>44620</v>
      </c>
      <c r="C149" t="s">
        <v>1240</v>
      </c>
      <c r="D149" t="s">
        <v>1100</v>
      </c>
      <c r="E149">
        <v>8</v>
      </c>
      <c r="F149" t="s">
        <v>79</v>
      </c>
      <c r="G149" t="s">
        <v>80</v>
      </c>
      <c r="H149" t="s">
        <v>81</v>
      </c>
      <c r="I149" t="s">
        <v>61</v>
      </c>
      <c r="J149" s="14">
        <v>7727.06</v>
      </c>
      <c r="K149" s="14">
        <v>8131.52</v>
      </c>
      <c r="L149" s="14">
        <v>404.46</v>
      </c>
      <c r="M149" s="15">
        <v>0.052343</v>
      </c>
    </row>
    <row r="150" spans="1:13" ht="18" customHeight="1">
      <c r="A150" t="s">
        <v>1250</v>
      </c>
      <c r="B150" s="12">
        <v>44620</v>
      </c>
      <c r="C150" t="s">
        <v>1240</v>
      </c>
      <c r="D150" t="s">
        <v>1100</v>
      </c>
      <c r="E150">
        <v>8</v>
      </c>
      <c r="F150" t="s">
        <v>99</v>
      </c>
      <c r="G150" t="s">
        <v>100</v>
      </c>
      <c r="H150" t="s">
        <v>101</v>
      </c>
      <c r="I150" t="s">
        <v>61</v>
      </c>
      <c r="J150" s="14">
        <v>6124.28</v>
      </c>
      <c r="K150" s="14">
        <v>6236.09</v>
      </c>
      <c r="L150" s="14">
        <v>111.81</v>
      </c>
      <c r="M150" s="15">
        <v>0.018257</v>
      </c>
    </row>
    <row r="151" spans="1:13" ht="18" customHeight="1">
      <c r="A151" t="s">
        <v>1251</v>
      </c>
      <c r="B151" s="12">
        <v>44620</v>
      </c>
      <c r="C151" t="s">
        <v>1240</v>
      </c>
      <c r="D151" t="s">
        <v>1100</v>
      </c>
      <c r="E151">
        <v>8</v>
      </c>
      <c r="F151" t="s">
        <v>170</v>
      </c>
      <c r="G151" t="s">
        <v>171</v>
      </c>
      <c r="H151" t="s">
        <v>172</v>
      </c>
      <c r="I151" t="s">
        <v>61</v>
      </c>
      <c r="J151" s="14">
        <v>10879.11</v>
      </c>
      <c r="K151" s="14">
        <v>10301.91</v>
      </c>
      <c r="L151" s="14">
        <v>-577.2</v>
      </c>
      <c r="M151" s="15">
        <v>-0.053056</v>
      </c>
    </row>
    <row r="152" spans="1:13" ht="18" customHeight="1">
      <c r="A152" t="s">
        <v>1252</v>
      </c>
      <c r="B152" s="12">
        <v>44620</v>
      </c>
      <c r="C152" t="s">
        <v>1240</v>
      </c>
      <c r="D152" t="s">
        <v>1100</v>
      </c>
      <c r="E152">
        <v>8</v>
      </c>
      <c r="F152" t="s">
        <v>205</v>
      </c>
      <c r="G152" t="s">
        <v>206</v>
      </c>
      <c r="H152" t="s">
        <v>207</v>
      </c>
      <c r="I152" t="s">
        <v>61</v>
      </c>
      <c r="J152" s="14">
        <v>4402.77</v>
      </c>
      <c r="K152" s="14">
        <v>4252.98</v>
      </c>
      <c r="L152" s="14">
        <v>-149.79</v>
      </c>
      <c r="M152" s="15">
        <v>-0.034022</v>
      </c>
    </row>
    <row r="153" spans="1:13" ht="18" customHeight="1">
      <c r="A153" t="s">
        <v>1253</v>
      </c>
      <c r="B153" s="12">
        <v>44620</v>
      </c>
      <c r="C153" t="s">
        <v>1240</v>
      </c>
      <c r="D153" t="s">
        <v>1100</v>
      </c>
      <c r="E153">
        <v>8</v>
      </c>
      <c r="F153" t="s">
        <v>136</v>
      </c>
      <c r="G153" t="s">
        <v>137</v>
      </c>
      <c r="H153" t="s">
        <v>73</v>
      </c>
      <c r="I153" t="s">
        <v>61</v>
      </c>
      <c r="J153" s="14">
        <v>6697.94</v>
      </c>
      <c r="K153" s="14">
        <v>6575.25</v>
      </c>
      <c r="L153" s="14">
        <v>-122.69</v>
      </c>
      <c r="M153" s="15">
        <v>-0.018318</v>
      </c>
    </row>
    <row r="154" spans="1:13" ht="18" customHeight="1">
      <c r="A154" t="s">
        <v>1254</v>
      </c>
      <c r="B154" s="12">
        <v>44620</v>
      </c>
      <c r="C154" t="s">
        <v>1240</v>
      </c>
      <c r="D154" t="s">
        <v>1100</v>
      </c>
      <c r="E154">
        <v>8</v>
      </c>
      <c r="F154" t="s">
        <v>152</v>
      </c>
      <c r="G154" t="s">
        <v>153</v>
      </c>
      <c r="H154" t="s">
        <v>154</v>
      </c>
      <c r="I154" t="s">
        <v>61</v>
      </c>
      <c r="J154" s="14">
        <v>955.83</v>
      </c>
      <c r="K154" s="14">
        <v>945.83</v>
      </c>
      <c r="L154" s="14">
        <v>-10</v>
      </c>
      <c r="M154" s="15">
        <v>-0.010462</v>
      </c>
    </row>
    <row r="155" spans="1:13" ht="18" customHeight="1">
      <c r="A155" t="s">
        <v>1255</v>
      </c>
      <c r="B155" s="12">
        <v>44620</v>
      </c>
      <c r="C155" t="s">
        <v>1240</v>
      </c>
      <c r="D155" t="s">
        <v>1100</v>
      </c>
      <c r="E155">
        <v>8</v>
      </c>
      <c r="F155" t="s">
        <v>128</v>
      </c>
      <c r="G155" t="s">
        <v>129</v>
      </c>
      <c r="H155" t="s">
        <v>130</v>
      </c>
      <c r="I155" t="s">
        <v>61</v>
      </c>
      <c r="J155" s="14">
        <v>2274.65</v>
      </c>
      <c r="K155" s="14">
        <v>2351.85</v>
      </c>
      <c r="L155" s="14">
        <v>77.2</v>
      </c>
      <c r="M155" s="15">
        <v>0.033939</v>
      </c>
    </row>
    <row r="156" spans="1:13" ht="18" customHeight="1">
      <c r="A156" t="s">
        <v>1256</v>
      </c>
      <c r="B156" s="12">
        <v>44620</v>
      </c>
      <c r="C156" t="s">
        <v>1240</v>
      </c>
      <c r="D156" t="s">
        <v>1100</v>
      </c>
      <c r="E156">
        <v>8</v>
      </c>
      <c r="F156" t="s">
        <v>639</v>
      </c>
      <c r="G156" t="s">
        <v>640</v>
      </c>
      <c r="H156" t="s">
        <v>641</v>
      </c>
      <c r="I156" t="s">
        <v>631</v>
      </c>
      <c r="J156" s="14">
        <v>215391.49</v>
      </c>
      <c r="K156" s="14">
        <v>226555.85</v>
      </c>
      <c r="L156" s="14">
        <v>11164.36</v>
      </c>
      <c r="M156" s="15">
        <v>0.051833</v>
      </c>
    </row>
    <row r="157" spans="1:13" ht="18" customHeight="1">
      <c r="A157" t="s">
        <v>1257</v>
      </c>
      <c r="B157" s="12">
        <v>44620</v>
      </c>
      <c r="C157" t="s">
        <v>1240</v>
      </c>
      <c r="D157" t="s">
        <v>1100</v>
      </c>
      <c r="E157">
        <v>8</v>
      </c>
      <c r="F157" t="s">
        <v>651</v>
      </c>
      <c r="G157" t="s">
        <v>652</v>
      </c>
      <c r="H157" t="s">
        <v>653</v>
      </c>
      <c r="I157" t="s">
        <v>631</v>
      </c>
      <c r="J157" s="14">
        <v>67082.57000000001</v>
      </c>
      <c r="K157" s="14">
        <v>65608.62</v>
      </c>
      <c r="L157" s="14">
        <v>-1473.95</v>
      </c>
      <c r="M157" s="15">
        <v>-0.021972</v>
      </c>
    </row>
    <row r="158" spans="1:13" ht="18" customHeight="1">
      <c r="A158" t="s">
        <v>1258</v>
      </c>
      <c r="B158" s="12">
        <v>44620</v>
      </c>
      <c r="C158" t="s">
        <v>1240</v>
      </c>
      <c r="D158" t="s">
        <v>1100</v>
      </c>
      <c r="E158">
        <v>8</v>
      </c>
      <c r="F158" t="s">
        <v>628</v>
      </c>
      <c r="G158" t="s">
        <v>629</v>
      </c>
      <c r="H158" t="s">
        <v>630</v>
      </c>
      <c r="I158" t="s">
        <v>631</v>
      </c>
      <c r="J158" s="14">
        <v>38007.59</v>
      </c>
      <c r="K158" s="14">
        <v>38993.92</v>
      </c>
      <c r="L158" s="14">
        <v>986.33</v>
      </c>
      <c r="M158" s="15">
        <v>0.025951</v>
      </c>
    </row>
    <row r="159" spans="1:13" ht="18" customHeight="1">
      <c r="A159" t="s">
        <v>1259</v>
      </c>
      <c r="B159" s="12">
        <v>44651</v>
      </c>
      <c r="C159" t="s">
        <v>1260</v>
      </c>
      <c r="D159" t="s">
        <v>1100</v>
      </c>
      <c r="E159">
        <v>9</v>
      </c>
      <c r="F159" t="s">
        <v>306</v>
      </c>
      <c r="G159" t="s">
        <v>307</v>
      </c>
      <c r="H159" t="s">
        <v>207</v>
      </c>
      <c r="I159" t="s">
        <v>61</v>
      </c>
      <c r="J159" s="14">
        <v>66914.16</v>
      </c>
      <c r="K159" s="14">
        <v>64778.14</v>
      </c>
      <c r="L159" s="14">
        <v>-2136.02</v>
      </c>
      <c r="M159" s="15">
        <v>-0.031922</v>
      </c>
    </row>
    <row r="160" spans="1:13" ht="18" customHeight="1">
      <c r="A160" t="s">
        <v>1261</v>
      </c>
      <c r="B160" s="12">
        <v>44651</v>
      </c>
      <c r="C160" t="s">
        <v>1260</v>
      </c>
      <c r="D160" t="s">
        <v>1100</v>
      </c>
      <c r="E160">
        <v>9</v>
      </c>
      <c r="F160" t="s">
        <v>219</v>
      </c>
      <c r="G160" t="s">
        <v>220</v>
      </c>
      <c r="H160" t="s">
        <v>207</v>
      </c>
      <c r="I160" t="s">
        <v>61</v>
      </c>
      <c r="J160" s="14">
        <v>18660.4</v>
      </c>
      <c r="K160" s="14">
        <v>19487.96</v>
      </c>
      <c r="L160" s="14">
        <v>827.5599999999999</v>
      </c>
      <c r="M160" s="15">
        <v>0.044348</v>
      </c>
    </row>
    <row r="161" spans="1:13" ht="18" customHeight="1">
      <c r="A161" t="s">
        <v>1262</v>
      </c>
      <c r="B161" s="12">
        <v>44651</v>
      </c>
      <c r="C161" t="s">
        <v>1260</v>
      </c>
      <c r="D161" t="s">
        <v>1100</v>
      </c>
      <c r="E161">
        <v>9</v>
      </c>
      <c r="F161" t="s">
        <v>71</v>
      </c>
      <c r="G161" t="s">
        <v>72</v>
      </c>
      <c r="H161" t="s">
        <v>73</v>
      </c>
      <c r="I161" t="s">
        <v>61</v>
      </c>
      <c r="J161" s="14">
        <v>9661.469999999999</v>
      </c>
      <c r="K161" s="14">
        <v>9343.74</v>
      </c>
      <c r="L161" s="14">
        <v>-317.73</v>
      </c>
      <c r="M161" s="15">
        <v>-0.032886</v>
      </c>
    </row>
    <row r="162" spans="1:13" ht="18" customHeight="1">
      <c r="A162" t="s">
        <v>1263</v>
      </c>
      <c r="B162" s="12">
        <v>44651</v>
      </c>
      <c r="C162" t="s">
        <v>1260</v>
      </c>
      <c r="D162" t="s">
        <v>1100</v>
      </c>
      <c r="E162">
        <v>9</v>
      </c>
      <c r="F162" t="s">
        <v>263</v>
      </c>
      <c r="G162" t="s">
        <v>264</v>
      </c>
      <c r="H162" t="s">
        <v>265</v>
      </c>
      <c r="I162" t="s">
        <v>61</v>
      </c>
      <c r="J162" s="14">
        <v>5435.07</v>
      </c>
      <c r="K162" s="14">
        <v>5323.55</v>
      </c>
      <c r="L162" s="14">
        <v>-111.52</v>
      </c>
      <c r="M162" s="15">
        <v>-0.020519</v>
      </c>
    </row>
    <row r="163" spans="1:13" ht="18" customHeight="1">
      <c r="A163" t="s">
        <v>1264</v>
      </c>
      <c r="B163" s="12">
        <v>44651</v>
      </c>
      <c r="C163" t="s">
        <v>1260</v>
      </c>
      <c r="D163" t="s">
        <v>1100</v>
      </c>
      <c r="E163">
        <v>9</v>
      </c>
      <c r="F163" t="s">
        <v>92</v>
      </c>
      <c r="G163" t="s">
        <v>93</v>
      </c>
      <c r="H163" t="s">
        <v>93</v>
      </c>
      <c r="I163" t="s">
        <v>61</v>
      </c>
      <c r="J163" s="14">
        <v>14336.71</v>
      </c>
      <c r="K163" s="14">
        <v>14152.51</v>
      </c>
      <c r="L163" s="14">
        <v>-184.2</v>
      </c>
      <c r="M163" s="15">
        <v>-0.012848</v>
      </c>
    </row>
    <row r="164" spans="1:13" ht="18" customHeight="1">
      <c r="A164" t="s">
        <v>1265</v>
      </c>
      <c r="B164" s="12">
        <v>44651</v>
      </c>
      <c r="C164" t="s">
        <v>1260</v>
      </c>
      <c r="D164" t="s">
        <v>1100</v>
      </c>
      <c r="E164">
        <v>9</v>
      </c>
      <c r="F164" t="s">
        <v>58</v>
      </c>
      <c r="G164" t="s">
        <v>59</v>
      </c>
      <c r="H164" t="s">
        <v>60</v>
      </c>
      <c r="I164" t="s">
        <v>61</v>
      </c>
      <c r="J164" s="14">
        <v>6302.63</v>
      </c>
      <c r="K164" s="14">
        <v>6263.82</v>
      </c>
      <c r="L164" s="14">
        <v>-38.81</v>
      </c>
      <c r="M164" s="15">
        <v>-0.006158</v>
      </c>
    </row>
    <row r="165" spans="1:13" ht="18" customHeight="1">
      <c r="A165" t="s">
        <v>1266</v>
      </c>
      <c r="B165" s="12">
        <v>44651</v>
      </c>
      <c r="C165" t="s">
        <v>1260</v>
      </c>
      <c r="D165" t="s">
        <v>1100</v>
      </c>
      <c r="E165">
        <v>9</v>
      </c>
      <c r="F165" t="s">
        <v>107</v>
      </c>
      <c r="G165" t="s">
        <v>108</v>
      </c>
      <c r="H165" t="s">
        <v>109</v>
      </c>
      <c r="I165" t="s">
        <v>61</v>
      </c>
      <c r="J165" s="14">
        <v>8569.200000000001</v>
      </c>
      <c r="K165" s="14">
        <v>8141.65</v>
      </c>
      <c r="L165" s="14">
        <v>-427.55</v>
      </c>
      <c r="M165" s="15">
        <v>-0.049894</v>
      </c>
    </row>
    <row r="166" spans="1:13" ht="18" customHeight="1">
      <c r="A166" t="s">
        <v>1267</v>
      </c>
      <c r="B166" s="12">
        <v>44651</v>
      </c>
      <c r="C166" t="s">
        <v>1260</v>
      </c>
      <c r="D166" t="s">
        <v>1100</v>
      </c>
      <c r="E166">
        <v>9</v>
      </c>
      <c r="F166" t="s">
        <v>121</v>
      </c>
      <c r="G166" t="s">
        <v>122</v>
      </c>
      <c r="H166" t="s">
        <v>101</v>
      </c>
      <c r="I166" t="s">
        <v>61</v>
      </c>
      <c r="J166" s="14">
        <v>22848.74</v>
      </c>
      <c r="K166" s="14">
        <v>22903.2</v>
      </c>
      <c r="L166" s="14">
        <v>54.46</v>
      </c>
      <c r="M166" s="15">
        <v>0.002384</v>
      </c>
    </row>
    <row r="167" spans="1:13" ht="18" customHeight="1">
      <c r="A167" t="s">
        <v>1268</v>
      </c>
      <c r="B167" s="12">
        <v>44651</v>
      </c>
      <c r="C167" t="s">
        <v>1260</v>
      </c>
      <c r="D167" t="s">
        <v>1100</v>
      </c>
      <c r="E167">
        <v>9</v>
      </c>
      <c r="F167" t="s">
        <v>253</v>
      </c>
      <c r="G167" t="s">
        <v>254</v>
      </c>
      <c r="H167" t="s">
        <v>101</v>
      </c>
      <c r="I167" t="s">
        <v>61</v>
      </c>
      <c r="J167" s="14">
        <v>7386.41</v>
      </c>
      <c r="K167" s="14">
        <v>7479.94</v>
      </c>
      <c r="L167" s="14">
        <v>93.53</v>
      </c>
      <c r="M167" s="15">
        <v>0.012662</v>
      </c>
    </row>
    <row r="168" spans="1:13" ht="18" customHeight="1">
      <c r="A168" t="s">
        <v>1269</v>
      </c>
      <c r="B168" s="12">
        <v>44651</v>
      </c>
      <c r="C168" t="s">
        <v>1260</v>
      </c>
      <c r="D168" t="s">
        <v>1100</v>
      </c>
      <c r="E168">
        <v>9</v>
      </c>
      <c r="F168" t="s">
        <v>79</v>
      </c>
      <c r="G168" t="s">
        <v>80</v>
      </c>
      <c r="H168" t="s">
        <v>81</v>
      </c>
      <c r="I168" t="s">
        <v>61</v>
      </c>
      <c r="J168" s="14">
        <v>7904.84</v>
      </c>
      <c r="K168" s="14">
        <v>7777.07</v>
      </c>
      <c r="L168" s="14">
        <v>-127.77</v>
      </c>
      <c r="M168" s="15">
        <v>-0.016164</v>
      </c>
    </row>
    <row r="169" spans="1:13" ht="18" customHeight="1">
      <c r="A169" t="s">
        <v>1270</v>
      </c>
      <c r="B169" s="12">
        <v>44651</v>
      </c>
      <c r="C169" t="s">
        <v>1260</v>
      </c>
      <c r="D169" t="s">
        <v>1100</v>
      </c>
      <c r="E169">
        <v>9</v>
      </c>
      <c r="F169" t="s">
        <v>99</v>
      </c>
      <c r="G169" t="s">
        <v>100</v>
      </c>
      <c r="H169" t="s">
        <v>101</v>
      </c>
      <c r="I169" t="s">
        <v>61</v>
      </c>
      <c r="J169" s="14">
        <v>6271.23</v>
      </c>
      <c r="K169" s="14">
        <v>6290.71</v>
      </c>
      <c r="L169" s="14">
        <v>19.48</v>
      </c>
      <c r="M169" s="15">
        <v>0.003106</v>
      </c>
    </row>
    <row r="170" spans="1:13" ht="18" customHeight="1">
      <c r="A170" t="s">
        <v>1271</v>
      </c>
      <c r="B170" s="12">
        <v>44651</v>
      </c>
      <c r="C170" t="s">
        <v>1260</v>
      </c>
      <c r="D170" t="s">
        <v>1100</v>
      </c>
      <c r="E170">
        <v>9</v>
      </c>
      <c r="F170" t="s">
        <v>170</v>
      </c>
      <c r="G170" t="s">
        <v>171</v>
      </c>
      <c r="H170" t="s">
        <v>172</v>
      </c>
      <c r="I170" t="s">
        <v>61</v>
      </c>
      <c r="J170" s="14">
        <v>11150.78</v>
      </c>
      <c r="K170" s="14">
        <v>10888.88</v>
      </c>
      <c r="L170" s="14">
        <v>-261.9</v>
      </c>
      <c r="M170" s="15">
        <v>-0.023487</v>
      </c>
    </row>
    <row r="171" spans="1:13" ht="18" customHeight="1">
      <c r="A171" t="s">
        <v>1272</v>
      </c>
      <c r="B171" s="12">
        <v>44651</v>
      </c>
      <c r="C171" t="s">
        <v>1260</v>
      </c>
      <c r="D171" t="s">
        <v>1100</v>
      </c>
      <c r="E171">
        <v>9</v>
      </c>
      <c r="F171" t="s">
        <v>205</v>
      </c>
      <c r="G171" t="s">
        <v>206</v>
      </c>
      <c r="H171" t="s">
        <v>207</v>
      </c>
      <c r="I171" t="s">
        <v>61</v>
      </c>
      <c r="J171" s="14">
        <v>4501.88</v>
      </c>
      <c r="K171" s="14">
        <v>4551.32</v>
      </c>
      <c r="L171" s="14">
        <v>49.44</v>
      </c>
      <c r="M171" s="15">
        <v>0.010982</v>
      </c>
    </row>
    <row r="172" spans="1:13" ht="18" customHeight="1">
      <c r="A172" t="s">
        <v>1273</v>
      </c>
      <c r="B172" s="12">
        <v>44651</v>
      </c>
      <c r="C172" t="s">
        <v>1260</v>
      </c>
      <c r="D172" t="s">
        <v>1100</v>
      </c>
      <c r="E172">
        <v>9</v>
      </c>
      <c r="F172" t="s">
        <v>136</v>
      </c>
      <c r="G172" t="s">
        <v>137</v>
      </c>
      <c r="H172" t="s">
        <v>73</v>
      </c>
      <c r="I172" t="s">
        <v>61</v>
      </c>
      <c r="J172" s="14">
        <v>6855.36</v>
      </c>
      <c r="K172" s="14">
        <v>7262.57</v>
      </c>
      <c r="L172" s="14">
        <v>407.21</v>
      </c>
      <c r="M172" s="15">
        <v>0.0594</v>
      </c>
    </row>
    <row r="173" spans="1:13" ht="18" customHeight="1">
      <c r="A173" t="s">
        <v>1274</v>
      </c>
      <c r="B173" s="12">
        <v>44651</v>
      </c>
      <c r="C173" t="s">
        <v>1260</v>
      </c>
      <c r="D173" t="s">
        <v>1100</v>
      </c>
      <c r="E173">
        <v>9</v>
      </c>
      <c r="F173" t="s">
        <v>152</v>
      </c>
      <c r="G173" t="s">
        <v>153</v>
      </c>
      <c r="H173" t="s">
        <v>154</v>
      </c>
      <c r="I173" t="s">
        <v>61</v>
      </c>
      <c r="J173" s="14">
        <v>979.23</v>
      </c>
      <c r="K173" s="14">
        <v>1013.87</v>
      </c>
      <c r="L173" s="14">
        <v>34.64</v>
      </c>
      <c r="M173" s="15">
        <v>0.035375</v>
      </c>
    </row>
    <row r="174" spans="1:13" ht="18" customHeight="1">
      <c r="A174" t="s">
        <v>1275</v>
      </c>
      <c r="B174" s="12">
        <v>44651</v>
      </c>
      <c r="C174" t="s">
        <v>1260</v>
      </c>
      <c r="D174" t="s">
        <v>1100</v>
      </c>
      <c r="E174">
        <v>9</v>
      </c>
      <c r="F174" t="s">
        <v>128</v>
      </c>
      <c r="G174" t="s">
        <v>129</v>
      </c>
      <c r="H174" t="s">
        <v>130</v>
      </c>
      <c r="I174" t="s">
        <v>61</v>
      </c>
      <c r="J174" s="14">
        <v>2332.55</v>
      </c>
      <c r="K174" s="14">
        <v>2345</v>
      </c>
      <c r="L174" s="14">
        <v>12.45</v>
      </c>
      <c r="M174" s="15">
        <v>0.005338</v>
      </c>
    </row>
    <row r="175" spans="1:13" ht="18" customHeight="1">
      <c r="A175" t="s">
        <v>1276</v>
      </c>
      <c r="B175" s="12">
        <v>44651</v>
      </c>
      <c r="C175" t="s">
        <v>1260</v>
      </c>
      <c r="D175" t="s">
        <v>1100</v>
      </c>
      <c r="E175">
        <v>9</v>
      </c>
      <c r="F175" t="s">
        <v>639</v>
      </c>
      <c r="G175" t="s">
        <v>640</v>
      </c>
      <c r="H175" t="s">
        <v>641</v>
      </c>
      <c r="I175" t="s">
        <v>631</v>
      </c>
      <c r="J175" s="14">
        <v>225346.31</v>
      </c>
      <c r="K175" s="14">
        <v>225510.04</v>
      </c>
      <c r="L175" s="14">
        <v>163.73</v>
      </c>
      <c r="M175" s="15">
        <v>0.000727</v>
      </c>
    </row>
    <row r="176" spans="1:13" ht="18" customHeight="1">
      <c r="A176" t="s">
        <v>1277</v>
      </c>
      <c r="B176" s="12">
        <v>44651</v>
      </c>
      <c r="C176" t="s">
        <v>1260</v>
      </c>
      <c r="D176" t="s">
        <v>1100</v>
      </c>
      <c r="E176">
        <v>9</v>
      </c>
      <c r="F176" t="s">
        <v>651</v>
      </c>
      <c r="G176" t="s">
        <v>652</v>
      </c>
      <c r="H176" t="s">
        <v>653</v>
      </c>
      <c r="I176" t="s">
        <v>631</v>
      </c>
      <c r="J176" s="14">
        <v>70249.89</v>
      </c>
      <c r="K176" s="14">
        <v>71738.88</v>
      </c>
      <c r="L176" s="14">
        <v>1488.99</v>
      </c>
      <c r="M176" s="15">
        <v>0.021196</v>
      </c>
    </row>
    <row r="177" spans="1:13" ht="18" customHeight="1">
      <c r="A177" t="s">
        <v>1278</v>
      </c>
      <c r="B177" s="12">
        <v>44651</v>
      </c>
      <c r="C177" t="s">
        <v>1260</v>
      </c>
      <c r="D177" t="s">
        <v>1100</v>
      </c>
      <c r="E177">
        <v>9</v>
      </c>
      <c r="F177" t="s">
        <v>628</v>
      </c>
      <c r="G177" t="s">
        <v>629</v>
      </c>
      <c r="H177" t="s">
        <v>630</v>
      </c>
      <c r="I177" t="s">
        <v>631</v>
      </c>
      <c r="J177" s="14">
        <v>39706.55</v>
      </c>
      <c r="K177" s="14">
        <v>41365.07</v>
      </c>
      <c r="L177" s="14">
        <v>1658.52</v>
      </c>
      <c r="M177" s="15">
        <v>0.041769</v>
      </c>
    </row>
    <row r="178" spans="1:13" ht="18" customHeight="1">
      <c r="A178" t="s">
        <v>1279</v>
      </c>
      <c r="B178" s="12">
        <v>44681</v>
      </c>
      <c r="C178" t="s">
        <v>1280</v>
      </c>
      <c r="D178" t="s">
        <v>1100</v>
      </c>
      <c r="E178">
        <v>10</v>
      </c>
      <c r="F178" t="s">
        <v>306</v>
      </c>
      <c r="G178" t="s">
        <v>307</v>
      </c>
      <c r="H178" t="s">
        <v>207</v>
      </c>
      <c r="I178" t="s">
        <v>61</v>
      </c>
      <c r="J178" s="14">
        <v>66509.63</v>
      </c>
      <c r="K178" s="14">
        <v>64000.38</v>
      </c>
      <c r="L178" s="14">
        <v>-2509.25</v>
      </c>
      <c r="M178" s="15">
        <v>-0.037728</v>
      </c>
    </row>
    <row r="179" spans="1:13" ht="18" customHeight="1">
      <c r="A179" t="s">
        <v>1281</v>
      </c>
      <c r="B179" s="12">
        <v>44681</v>
      </c>
      <c r="C179" t="s">
        <v>1280</v>
      </c>
      <c r="D179" t="s">
        <v>1100</v>
      </c>
      <c r="E179">
        <v>10</v>
      </c>
      <c r="F179" t="s">
        <v>219</v>
      </c>
      <c r="G179" t="s">
        <v>220</v>
      </c>
      <c r="H179" t="s">
        <v>207</v>
      </c>
      <c r="I179" t="s">
        <v>61</v>
      </c>
      <c r="J179" s="14">
        <v>18565.17</v>
      </c>
      <c r="K179" s="14">
        <v>17561.37</v>
      </c>
      <c r="L179" s="14">
        <v>-1003.8</v>
      </c>
      <c r="M179" s="15">
        <v>-0.054069</v>
      </c>
    </row>
    <row r="180" spans="1:13" ht="18" customHeight="1">
      <c r="A180" t="s">
        <v>1282</v>
      </c>
      <c r="B180" s="12">
        <v>44681</v>
      </c>
      <c r="C180" t="s">
        <v>1280</v>
      </c>
      <c r="D180" t="s">
        <v>1100</v>
      </c>
      <c r="E180">
        <v>10</v>
      </c>
      <c r="F180" t="s">
        <v>71</v>
      </c>
      <c r="G180" t="s">
        <v>72</v>
      </c>
      <c r="H180" t="s">
        <v>73</v>
      </c>
      <c r="I180" t="s">
        <v>61</v>
      </c>
      <c r="J180" s="14">
        <v>9589.219999999999</v>
      </c>
      <c r="K180" s="14">
        <v>9828.99</v>
      </c>
      <c r="L180" s="14">
        <v>239.77</v>
      </c>
      <c r="M180" s="15">
        <v>0.025004</v>
      </c>
    </row>
    <row r="181" spans="1:13" ht="18" customHeight="1">
      <c r="A181" t="s">
        <v>1283</v>
      </c>
      <c r="B181" s="12">
        <v>44681</v>
      </c>
      <c r="C181" t="s">
        <v>1280</v>
      </c>
      <c r="D181" t="s">
        <v>1100</v>
      </c>
      <c r="E181">
        <v>10</v>
      </c>
      <c r="F181" t="s">
        <v>263</v>
      </c>
      <c r="G181" t="s">
        <v>264</v>
      </c>
      <c r="H181" t="s">
        <v>265</v>
      </c>
      <c r="I181" t="s">
        <v>61</v>
      </c>
      <c r="J181" s="14">
        <v>5399.63</v>
      </c>
      <c r="K181" s="14">
        <v>5267.93</v>
      </c>
      <c r="L181" s="14">
        <v>-131.7</v>
      </c>
      <c r="M181" s="15">
        <v>-0.024391</v>
      </c>
    </row>
    <row r="182" spans="1:13" ht="18" customHeight="1">
      <c r="A182" t="s">
        <v>1284</v>
      </c>
      <c r="B182" s="12">
        <v>44681</v>
      </c>
      <c r="C182" t="s">
        <v>1280</v>
      </c>
      <c r="D182" t="s">
        <v>1100</v>
      </c>
      <c r="E182">
        <v>10</v>
      </c>
      <c r="F182" t="s">
        <v>92</v>
      </c>
      <c r="G182" t="s">
        <v>93</v>
      </c>
      <c r="H182" t="s">
        <v>93</v>
      </c>
      <c r="I182" t="s">
        <v>61</v>
      </c>
      <c r="J182" s="14">
        <v>14256.81</v>
      </c>
      <c r="K182" s="14">
        <v>14307.62</v>
      </c>
      <c r="L182" s="14">
        <v>50.81</v>
      </c>
      <c r="M182" s="15">
        <v>0.003564</v>
      </c>
    </row>
    <row r="183" spans="1:13" ht="18" customHeight="1">
      <c r="A183" t="s">
        <v>1285</v>
      </c>
      <c r="B183" s="12">
        <v>44681</v>
      </c>
      <c r="C183" t="s">
        <v>1280</v>
      </c>
      <c r="D183" t="s">
        <v>1100</v>
      </c>
      <c r="E183">
        <v>10</v>
      </c>
      <c r="F183" t="s">
        <v>58</v>
      </c>
      <c r="G183" t="s">
        <v>59</v>
      </c>
      <c r="H183" t="s">
        <v>60</v>
      </c>
      <c r="I183" t="s">
        <v>61</v>
      </c>
      <c r="J183" s="14">
        <v>6252.45</v>
      </c>
      <c r="K183" s="14">
        <v>6027.16</v>
      </c>
      <c r="L183" s="14">
        <v>-225.29</v>
      </c>
      <c r="M183" s="15">
        <v>-0.036032</v>
      </c>
    </row>
    <row r="184" spans="1:13" ht="18" customHeight="1">
      <c r="A184" t="s">
        <v>1286</v>
      </c>
      <c r="B184" s="12">
        <v>44681</v>
      </c>
      <c r="C184" t="s">
        <v>1280</v>
      </c>
      <c r="D184" t="s">
        <v>1100</v>
      </c>
      <c r="E184">
        <v>10</v>
      </c>
      <c r="F184" t="s">
        <v>107</v>
      </c>
      <c r="G184" t="s">
        <v>108</v>
      </c>
      <c r="H184" t="s">
        <v>109</v>
      </c>
      <c r="I184" t="s">
        <v>61</v>
      </c>
      <c r="J184" s="14">
        <v>8509.23</v>
      </c>
      <c r="K184" s="14">
        <v>8674.18</v>
      </c>
      <c r="L184" s="14">
        <v>164.95</v>
      </c>
      <c r="M184" s="15">
        <v>0.019385</v>
      </c>
    </row>
    <row r="185" spans="1:13" ht="18" customHeight="1">
      <c r="A185" t="s">
        <v>1287</v>
      </c>
      <c r="B185" s="12">
        <v>44681</v>
      </c>
      <c r="C185" t="s">
        <v>1280</v>
      </c>
      <c r="D185" t="s">
        <v>1100</v>
      </c>
      <c r="E185">
        <v>10</v>
      </c>
      <c r="F185" t="s">
        <v>121</v>
      </c>
      <c r="G185" t="s">
        <v>122</v>
      </c>
      <c r="H185" t="s">
        <v>101</v>
      </c>
      <c r="I185" t="s">
        <v>61</v>
      </c>
      <c r="J185" s="14">
        <v>22710.6</v>
      </c>
      <c r="K185" s="14">
        <v>22237.18</v>
      </c>
      <c r="L185" s="14">
        <v>-473.42</v>
      </c>
      <c r="M185" s="15">
        <v>-0.020846</v>
      </c>
    </row>
    <row r="186" spans="1:13" ht="18" customHeight="1">
      <c r="A186" t="s">
        <v>1288</v>
      </c>
      <c r="B186" s="12">
        <v>44681</v>
      </c>
      <c r="C186" t="s">
        <v>1280</v>
      </c>
      <c r="D186" t="s">
        <v>1100</v>
      </c>
      <c r="E186">
        <v>10</v>
      </c>
      <c r="F186" t="s">
        <v>253</v>
      </c>
      <c r="G186" t="s">
        <v>254</v>
      </c>
      <c r="H186" t="s">
        <v>101</v>
      </c>
      <c r="I186" t="s">
        <v>61</v>
      </c>
      <c r="J186" s="14">
        <v>7348.71</v>
      </c>
      <c r="K186" s="14">
        <v>7173.39</v>
      </c>
      <c r="L186" s="14">
        <v>-175.32</v>
      </c>
      <c r="M186" s="15">
        <v>-0.023857</v>
      </c>
    </row>
    <row r="187" spans="1:13" ht="18" customHeight="1">
      <c r="A187" t="s">
        <v>1289</v>
      </c>
      <c r="B187" s="12">
        <v>44681</v>
      </c>
      <c r="C187" t="s">
        <v>1280</v>
      </c>
      <c r="D187" t="s">
        <v>1100</v>
      </c>
      <c r="E187">
        <v>10</v>
      </c>
      <c r="F187" t="s">
        <v>79</v>
      </c>
      <c r="G187" t="s">
        <v>80</v>
      </c>
      <c r="H187" t="s">
        <v>81</v>
      </c>
      <c r="I187" t="s">
        <v>61</v>
      </c>
      <c r="J187" s="14">
        <v>7845.73</v>
      </c>
      <c r="K187" s="14">
        <v>7472.29</v>
      </c>
      <c r="L187" s="14">
        <v>-373.44</v>
      </c>
      <c r="M187" s="15">
        <v>-0.047598</v>
      </c>
    </row>
    <row r="188" spans="1:13" ht="18" customHeight="1">
      <c r="A188" t="s">
        <v>1290</v>
      </c>
      <c r="B188" s="12">
        <v>44681</v>
      </c>
      <c r="C188" t="s">
        <v>1280</v>
      </c>
      <c r="D188" t="s">
        <v>1100</v>
      </c>
      <c r="E188">
        <v>10</v>
      </c>
      <c r="F188" t="s">
        <v>99</v>
      </c>
      <c r="G188" t="s">
        <v>100</v>
      </c>
      <c r="H188" t="s">
        <v>101</v>
      </c>
      <c r="I188" t="s">
        <v>61</v>
      </c>
      <c r="J188" s="14">
        <v>6230.34</v>
      </c>
      <c r="K188" s="14">
        <v>6096.29</v>
      </c>
      <c r="L188" s="14">
        <v>-134.05</v>
      </c>
      <c r="M188" s="15">
        <v>-0.021516</v>
      </c>
    </row>
    <row r="189" spans="1:13" ht="18" customHeight="1">
      <c r="A189" t="s">
        <v>1291</v>
      </c>
      <c r="B189" s="12">
        <v>44681</v>
      </c>
      <c r="C189" t="s">
        <v>1280</v>
      </c>
      <c r="D189" t="s">
        <v>1100</v>
      </c>
      <c r="E189">
        <v>10</v>
      </c>
      <c r="F189" t="s">
        <v>170</v>
      </c>
      <c r="G189" t="s">
        <v>171</v>
      </c>
      <c r="H189" t="s">
        <v>172</v>
      </c>
      <c r="I189" t="s">
        <v>61</v>
      </c>
      <c r="J189" s="14">
        <v>11088.63</v>
      </c>
      <c r="K189" s="14">
        <v>10722.07</v>
      </c>
      <c r="L189" s="14">
        <v>-366.56</v>
      </c>
      <c r="M189" s="15">
        <v>-0.033057</v>
      </c>
    </row>
    <row r="190" spans="1:13" ht="18" customHeight="1">
      <c r="A190" t="s">
        <v>1292</v>
      </c>
      <c r="B190" s="12">
        <v>44681</v>
      </c>
      <c r="C190" t="s">
        <v>1280</v>
      </c>
      <c r="D190" t="s">
        <v>1100</v>
      </c>
      <c r="E190">
        <v>10</v>
      </c>
      <c r="F190" t="s">
        <v>205</v>
      </c>
      <c r="G190" t="s">
        <v>206</v>
      </c>
      <c r="H190" t="s">
        <v>207</v>
      </c>
      <c r="I190" t="s">
        <v>61</v>
      </c>
      <c r="J190" s="14">
        <v>4466.04</v>
      </c>
      <c r="K190" s="14">
        <v>4334.67</v>
      </c>
      <c r="L190" s="14">
        <v>-131.37</v>
      </c>
      <c r="M190" s="15">
        <v>-0.029415</v>
      </c>
    </row>
    <row r="191" spans="1:13" ht="18" customHeight="1">
      <c r="A191" t="s">
        <v>1293</v>
      </c>
      <c r="B191" s="12">
        <v>44681</v>
      </c>
      <c r="C191" t="s">
        <v>1280</v>
      </c>
      <c r="D191" t="s">
        <v>1100</v>
      </c>
      <c r="E191">
        <v>10</v>
      </c>
      <c r="F191" t="s">
        <v>136</v>
      </c>
      <c r="G191" t="s">
        <v>137</v>
      </c>
      <c r="H191" t="s">
        <v>73</v>
      </c>
      <c r="I191" t="s">
        <v>61</v>
      </c>
      <c r="J191" s="14">
        <v>6807.39</v>
      </c>
      <c r="K191" s="14">
        <v>6946.12</v>
      </c>
      <c r="L191" s="14">
        <v>138.73</v>
      </c>
      <c r="M191" s="15">
        <v>0.020379</v>
      </c>
    </row>
    <row r="192" spans="1:13" ht="18" customHeight="1">
      <c r="A192" t="s">
        <v>1294</v>
      </c>
      <c r="B192" s="12">
        <v>44681</v>
      </c>
      <c r="C192" t="s">
        <v>1280</v>
      </c>
      <c r="D192" t="s">
        <v>1100</v>
      </c>
      <c r="E192">
        <v>10</v>
      </c>
      <c r="F192" t="s">
        <v>152</v>
      </c>
      <c r="G192" t="s">
        <v>153</v>
      </c>
      <c r="H192" t="s">
        <v>154</v>
      </c>
      <c r="I192" t="s">
        <v>61</v>
      </c>
      <c r="J192" s="14">
        <v>973.3099999999999</v>
      </c>
      <c r="K192" s="14">
        <v>944.96</v>
      </c>
      <c r="L192" s="14">
        <v>-28.35</v>
      </c>
      <c r="M192" s="15">
        <v>-0.029127</v>
      </c>
    </row>
    <row r="193" spans="1:13" ht="18" customHeight="1">
      <c r="A193" t="s">
        <v>1295</v>
      </c>
      <c r="B193" s="12">
        <v>44681</v>
      </c>
      <c r="C193" t="s">
        <v>1280</v>
      </c>
      <c r="D193" t="s">
        <v>1100</v>
      </c>
      <c r="E193">
        <v>10</v>
      </c>
      <c r="F193" t="s">
        <v>128</v>
      </c>
      <c r="G193" t="s">
        <v>129</v>
      </c>
      <c r="H193" t="s">
        <v>130</v>
      </c>
      <c r="I193" t="s">
        <v>61</v>
      </c>
      <c r="J193" s="14">
        <v>2320.65</v>
      </c>
      <c r="K193" s="14">
        <v>2434.29</v>
      </c>
      <c r="L193" s="14">
        <v>113.64</v>
      </c>
      <c r="M193" s="15">
        <v>0.048969</v>
      </c>
    </row>
    <row r="194" spans="1:13" ht="18" customHeight="1">
      <c r="A194" t="s">
        <v>1296</v>
      </c>
      <c r="B194" s="12">
        <v>44681</v>
      </c>
      <c r="C194" t="s">
        <v>1280</v>
      </c>
      <c r="D194" t="s">
        <v>1100</v>
      </c>
      <c r="E194">
        <v>10</v>
      </c>
      <c r="F194" t="s">
        <v>639</v>
      </c>
      <c r="G194" t="s">
        <v>640</v>
      </c>
      <c r="H194" t="s">
        <v>641</v>
      </c>
      <c r="I194" t="s">
        <v>631</v>
      </c>
      <c r="J194" s="14">
        <v>223830.78</v>
      </c>
      <c r="K194" s="14">
        <v>232303.18</v>
      </c>
      <c r="L194" s="14">
        <v>8472.4</v>
      </c>
      <c r="M194" s="15">
        <v>0.037852</v>
      </c>
    </row>
    <row r="195" spans="1:13" ht="18" customHeight="1">
      <c r="A195" t="s">
        <v>1297</v>
      </c>
      <c r="B195" s="12">
        <v>44681</v>
      </c>
      <c r="C195" t="s">
        <v>1280</v>
      </c>
      <c r="D195" t="s">
        <v>1100</v>
      </c>
      <c r="E195">
        <v>10</v>
      </c>
      <c r="F195" t="s">
        <v>651</v>
      </c>
      <c r="G195" t="s">
        <v>652</v>
      </c>
      <c r="H195" t="s">
        <v>653</v>
      </c>
      <c r="I195" t="s">
        <v>631</v>
      </c>
      <c r="J195" s="14">
        <v>69843.98</v>
      </c>
      <c r="K195" s="14">
        <v>66426.82000000001</v>
      </c>
      <c r="L195" s="14">
        <v>-3417.16</v>
      </c>
      <c r="M195" s="15">
        <v>-0.048926</v>
      </c>
    </row>
    <row r="196" spans="1:13" ht="18" customHeight="1">
      <c r="A196" t="s">
        <v>1298</v>
      </c>
      <c r="B196" s="12">
        <v>44681</v>
      </c>
      <c r="C196" t="s">
        <v>1280</v>
      </c>
      <c r="D196" t="s">
        <v>1100</v>
      </c>
      <c r="E196">
        <v>10</v>
      </c>
      <c r="F196" t="s">
        <v>628</v>
      </c>
      <c r="G196" t="s">
        <v>629</v>
      </c>
      <c r="H196" t="s">
        <v>630</v>
      </c>
      <c r="I196" t="s">
        <v>631</v>
      </c>
      <c r="J196" s="14">
        <v>39382.34</v>
      </c>
      <c r="K196" s="14">
        <v>37821.08</v>
      </c>
      <c r="L196" s="14">
        <v>-1561.26</v>
      </c>
      <c r="M196" s="15">
        <v>-0.039644</v>
      </c>
    </row>
    <row r="197" spans="1:13" ht="18" customHeight="1">
      <c r="A197" t="s">
        <v>1299</v>
      </c>
      <c r="B197" s="12">
        <v>44712</v>
      </c>
      <c r="C197" t="s">
        <v>1300</v>
      </c>
      <c r="D197" t="s">
        <v>1100</v>
      </c>
      <c r="E197">
        <v>11</v>
      </c>
      <c r="F197" t="s">
        <v>306</v>
      </c>
      <c r="G197" t="s">
        <v>307</v>
      </c>
      <c r="H197" t="s">
        <v>207</v>
      </c>
      <c r="I197" t="s">
        <v>61</v>
      </c>
      <c r="J197" s="14">
        <v>66100.8</v>
      </c>
      <c r="K197" s="14">
        <v>62723.89</v>
      </c>
      <c r="L197" s="14">
        <v>-3376.91</v>
      </c>
      <c r="M197" s="15">
        <v>-0.051087</v>
      </c>
    </row>
    <row r="198" spans="1:13" ht="18" customHeight="1">
      <c r="A198" t="s">
        <v>1301</v>
      </c>
      <c r="B198" s="12">
        <v>44712</v>
      </c>
      <c r="C198" t="s">
        <v>1300</v>
      </c>
      <c r="D198" t="s">
        <v>1100</v>
      </c>
      <c r="E198">
        <v>11</v>
      </c>
      <c r="F198" t="s">
        <v>219</v>
      </c>
      <c r="G198" t="s">
        <v>220</v>
      </c>
      <c r="H198" t="s">
        <v>207</v>
      </c>
      <c r="I198" t="s">
        <v>61</v>
      </c>
      <c r="J198" s="14">
        <v>18468.55</v>
      </c>
      <c r="K198" s="14">
        <v>17559.8</v>
      </c>
      <c r="L198" s="14">
        <v>-908.75</v>
      </c>
      <c r="M198" s="15">
        <v>-0.049205</v>
      </c>
    </row>
    <row r="199" spans="1:13" ht="18" customHeight="1">
      <c r="A199" t="s">
        <v>1302</v>
      </c>
      <c r="B199" s="12">
        <v>44712</v>
      </c>
      <c r="C199" t="s">
        <v>1300</v>
      </c>
      <c r="D199" t="s">
        <v>1100</v>
      </c>
      <c r="E199">
        <v>11</v>
      </c>
      <c r="F199" t="s">
        <v>71</v>
      </c>
      <c r="G199" t="s">
        <v>72</v>
      </c>
      <c r="H199" t="s">
        <v>73</v>
      </c>
      <c r="I199" t="s">
        <v>61</v>
      </c>
      <c r="J199" s="14">
        <v>9516.540000000001</v>
      </c>
      <c r="K199" s="14">
        <v>9693.379999999999</v>
      </c>
      <c r="L199" s="14">
        <v>176.84</v>
      </c>
      <c r="M199" s="15">
        <v>0.018582</v>
      </c>
    </row>
    <row r="200" spans="1:13" ht="18" customHeight="1">
      <c r="A200" t="s">
        <v>1303</v>
      </c>
      <c r="B200" s="12">
        <v>44712</v>
      </c>
      <c r="C200" t="s">
        <v>1300</v>
      </c>
      <c r="D200" t="s">
        <v>1100</v>
      </c>
      <c r="E200">
        <v>11</v>
      </c>
      <c r="F200" t="s">
        <v>263</v>
      </c>
      <c r="G200" t="s">
        <v>264</v>
      </c>
      <c r="H200" t="s">
        <v>265</v>
      </c>
      <c r="I200" t="s">
        <v>61</v>
      </c>
      <c r="J200" s="14">
        <v>5363.87</v>
      </c>
      <c r="K200" s="14">
        <v>5354.79</v>
      </c>
      <c r="L200" s="14">
        <v>-9.08</v>
      </c>
      <c r="M200" s="15">
        <v>-0.001693</v>
      </c>
    </row>
    <row r="201" spans="1:13" ht="18" customHeight="1">
      <c r="A201" t="s">
        <v>1304</v>
      </c>
      <c r="B201" s="12">
        <v>44712</v>
      </c>
      <c r="C201" t="s">
        <v>1300</v>
      </c>
      <c r="D201" t="s">
        <v>1100</v>
      </c>
      <c r="E201">
        <v>11</v>
      </c>
      <c r="F201" t="s">
        <v>92</v>
      </c>
      <c r="G201" t="s">
        <v>93</v>
      </c>
      <c r="H201" t="s">
        <v>93</v>
      </c>
      <c r="I201" t="s">
        <v>61</v>
      </c>
      <c r="J201" s="14">
        <v>14175.91</v>
      </c>
      <c r="K201" s="14">
        <v>14563.85</v>
      </c>
      <c r="L201" s="14">
        <v>387.94</v>
      </c>
      <c r="M201" s="15">
        <v>0.027366</v>
      </c>
    </row>
    <row r="202" spans="1:13" ht="18" customHeight="1">
      <c r="A202" t="s">
        <v>1305</v>
      </c>
      <c r="B202" s="12">
        <v>44712</v>
      </c>
      <c r="C202" t="s">
        <v>1300</v>
      </c>
      <c r="D202" t="s">
        <v>1100</v>
      </c>
      <c r="E202">
        <v>11</v>
      </c>
      <c r="F202" t="s">
        <v>58</v>
      </c>
      <c r="G202" t="s">
        <v>59</v>
      </c>
      <c r="H202" t="s">
        <v>60</v>
      </c>
      <c r="I202" t="s">
        <v>61</v>
      </c>
      <c r="J202" s="14">
        <v>6202.05</v>
      </c>
      <c r="K202" s="14">
        <v>5987.45</v>
      </c>
      <c r="L202" s="14">
        <v>-214.6</v>
      </c>
      <c r="M202" s="15">
        <v>-0.034601</v>
      </c>
    </row>
    <row r="203" spans="1:13" ht="18" customHeight="1">
      <c r="A203" t="s">
        <v>1306</v>
      </c>
      <c r="B203" s="12">
        <v>44712</v>
      </c>
      <c r="C203" t="s">
        <v>1300</v>
      </c>
      <c r="D203" t="s">
        <v>1100</v>
      </c>
      <c r="E203">
        <v>11</v>
      </c>
      <c r="F203" t="s">
        <v>107</v>
      </c>
      <c r="G203" t="s">
        <v>108</v>
      </c>
      <c r="H203" t="s">
        <v>109</v>
      </c>
      <c r="I203" t="s">
        <v>61</v>
      </c>
      <c r="J203" s="14">
        <v>8448.82</v>
      </c>
      <c r="K203" s="14">
        <v>8071.26</v>
      </c>
      <c r="L203" s="14">
        <v>-377.56</v>
      </c>
      <c r="M203" s="15">
        <v>-0.044688</v>
      </c>
    </row>
    <row r="204" spans="1:13" ht="18" customHeight="1">
      <c r="A204" t="s">
        <v>1307</v>
      </c>
      <c r="B204" s="12">
        <v>44712</v>
      </c>
      <c r="C204" t="s">
        <v>1300</v>
      </c>
      <c r="D204" t="s">
        <v>1100</v>
      </c>
      <c r="E204">
        <v>11</v>
      </c>
      <c r="F204" t="s">
        <v>121</v>
      </c>
      <c r="G204" t="s">
        <v>122</v>
      </c>
      <c r="H204" t="s">
        <v>101</v>
      </c>
      <c r="I204" t="s">
        <v>61</v>
      </c>
      <c r="J204" s="14">
        <v>22571</v>
      </c>
      <c r="K204" s="14">
        <v>22521.2</v>
      </c>
      <c r="L204" s="14">
        <v>-49.8</v>
      </c>
      <c r="M204" s="15">
        <v>-0.002206</v>
      </c>
    </row>
    <row r="205" spans="1:13" ht="18" customHeight="1">
      <c r="A205" t="s">
        <v>1308</v>
      </c>
      <c r="B205" s="12">
        <v>44712</v>
      </c>
      <c r="C205" t="s">
        <v>1300</v>
      </c>
      <c r="D205" t="s">
        <v>1100</v>
      </c>
      <c r="E205">
        <v>11</v>
      </c>
      <c r="F205" t="s">
        <v>253</v>
      </c>
      <c r="G205" t="s">
        <v>254</v>
      </c>
      <c r="H205" t="s">
        <v>101</v>
      </c>
      <c r="I205" t="s">
        <v>61</v>
      </c>
      <c r="J205" s="14">
        <v>7310.47</v>
      </c>
      <c r="K205" s="14">
        <v>7179.87</v>
      </c>
      <c r="L205" s="14">
        <v>-130.6</v>
      </c>
      <c r="M205" s="15">
        <v>-0.017865</v>
      </c>
    </row>
    <row r="206" spans="1:13" ht="18" customHeight="1">
      <c r="A206" t="s">
        <v>1309</v>
      </c>
      <c r="B206" s="12">
        <v>44712</v>
      </c>
      <c r="C206" t="s">
        <v>1300</v>
      </c>
      <c r="D206" t="s">
        <v>1100</v>
      </c>
      <c r="E206">
        <v>11</v>
      </c>
      <c r="F206" t="s">
        <v>79</v>
      </c>
      <c r="G206" t="s">
        <v>80</v>
      </c>
      <c r="H206" t="s">
        <v>81</v>
      </c>
      <c r="I206" t="s">
        <v>61</v>
      </c>
      <c r="J206" s="14">
        <v>7786.26</v>
      </c>
      <c r="K206" s="14">
        <v>7369.15</v>
      </c>
      <c r="L206" s="14">
        <v>-417.11</v>
      </c>
      <c r="M206" s="15">
        <v>-0.05357</v>
      </c>
    </row>
    <row r="207" spans="1:13" ht="18" customHeight="1">
      <c r="A207" t="s">
        <v>1310</v>
      </c>
      <c r="B207" s="12">
        <v>44712</v>
      </c>
      <c r="C207" t="s">
        <v>1300</v>
      </c>
      <c r="D207" t="s">
        <v>1100</v>
      </c>
      <c r="E207">
        <v>11</v>
      </c>
      <c r="F207" t="s">
        <v>99</v>
      </c>
      <c r="G207" t="s">
        <v>100</v>
      </c>
      <c r="H207" t="s">
        <v>101</v>
      </c>
      <c r="I207" t="s">
        <v>61</v>
      </c>
      <c r="J207" s="14">
        <v>6189.08</v>
      </c>
      <c r="K207" s="14">
        <v>6031.93</v>
      </c>
      <c r="L207" s="14">
        <v>-157.15</v>
      </c>
      <c r="M207" s="15">
        <v>-0.025391</v>
      </c>
    </row>
    <row r="208" spans="1:13" ht="18" customHeight="1">
      <c r="A208" t="s">
        <v>1311</v>
      </c>
      <c r="B208" s="12">
        <v>44712</v>
      </c>
      <c r="C208" t="s">
        <v>1300</v>
      </c>
      <c r="D208" t="s">
        <v>1100</v>
      </c>
      <c r="E208">
        <v>11</v>
      </c>
      <c r="F208" t="s">
        <v>170</v>
      </c>
      <c r="G208" t="s">
        <v>171</v>
      </c>
      <c r="H208" t="s">
        <v>172</v>
      </c>
      <c r="I208" t="s">
        <v>61</v>
      </c>
      <c r="J208" s="14">
        <v>11025.71</v>
      </c>
      <c r="K208" s="14">
        <v>11372.92</v>
      </c>
      <c r="L208" s="14">
        <v>347.21</v>
      </c>
      <c r="M208" s="15">
        <v>0.031491</v>
      </c>
    </row>
    <row r="209" spans="1:13" ht="18" customHeight="1">
      <c r="A209" t="s">
        <v>1312</v>
      </c>
      <c r="B209" s="12">
        <v>44712</v>
      </c>
      <c r="C209" t="s">
        <v>1300</v>
      </c>
      <c r="D209" t="s">
        <v>1100</v>
      </c>
      <c r="E209">
        <v>11</v>
      </c>
      <c r="F209" t="s">
        <v>205</v>
      </c>
      <c r="G209" t="s">
        <v>206</v>
      </c>
      <c r="H209" t="s">
        <v>207</v>
      </c>
      <c r="I209" t="s">
        <v>61</v>
      </c>
      <c r="J209" s="14">
        <v>4430.03</v>
      </c>
      <c r="K209" s="14">
        <v>4333.38</v>
      </c>
      <c r="L209" s="14">
        <v>-96.65000000000001</v>
      </c>
      <c r="M209" s="15">
        <v>-0.021817</v>
      </c>
    </row>
    <row r="210" spans="1:13" ht="18" customHeight="1">
      <c r="A210" t="s">
        <v>1313</v>
      </c>
      <c r="B210" s="12">
        <v>44712</v>
      </c>
      <c r="C210" t="s">
        <v>1300</v>
      </c>
      <c r="D210" t="s">
        <v>1100</v>
      </c>
      <c r="E210">
        <v>11</v>
      </c>
      <c r="F210" t="s">
        <v>136</v>
      </c>
      <c r="G210" t="s">
        <v>137</v>
      </c>
      <c r="H210" t="s">
        <v>73</v>
      </c>
      <c r="I210" t="s">
        <v>61</v>
      </c>
      <c r="J210" s="14">
        <v>6759.06</v>
      </c>
      <c r="K210" s="14">
        <v>6507.54</v>
      </c>
      <c r="L210" s="14">
        <v>-251.52</v>
      </c>
      <c r="M210" s="15">
        <v>-0.037212</v>
      </c>
    </row>
    <row r="211" spans="1:13" ht="18" customHeight="1">
      <c r="A211" t="s">
        <v>1314</v>
      </c>
      <c r="B211" s="12">
        <v>44712</v>
      </c>
      <c r="C211" t="s">
        <v>1300</v>
      </c>
      <c r="D211" t="s">
        <v>1100</v>
      </c>
      <c r="E211">
        <v>11</v>
      </c>
      <c r="F211" t="s">
        <v>152</v>
      </c>
      <c r="G211" t="s">
        <v>153</v>
      </c>
      <c r="H211" t="s">
        <v>154</v>
      </c>
      <c r="I211" t="s">
        <v>61</v>
      </c>
      <c r="J211" s="14">
        <v>967.33</v>
      </c>
      <c r="K211" s="14">
        <v>1007.94</v>
      </c>
      <c r="L211" s="14">
        <v>40.61</v>
      </c>
      <c r="M211" s="15">
        <v>0.041982</v>
      </c>
    </row>
    <row r="212" spans="1:13" ht="18" customHeight="1">
      <c r="A212" t="s">
        <v>1315</v>
      </c>
      <c r="B212" s="12">
        <v>44712</v>
      </c>
      <c r="C212" t="s">
        <v>1300</v>
      </c>
      <c r="D212" t="s">
        <v>1100</v>
      </c>
      <c r="E212">
        <v>11</v>
      </c>
      <c r="F212" t="s">
        <v>128</v>
      </c>
      <c r="G212" t="s">
        <v>129</v>
      </c>
      <c r="H212" t="s">
        <v>130</v>
      </c>
      <c r="I212" t="s">
        <v>61</v>
      </c>
      <c r="J212" s="14">
        <v>2308.57</v>
      </c>
      <c r="K212" s="14">
        <v>2446.03</v>
      </c>
      <c r="L212" s="14">
        <v>137.46</v>
      </c>
      <c r="M212" s="15">
        <v>0.059543</v>
      </c>
    </row>
    <row r="213" spans="1:13" ht="18" customHeight="1">
      <c r="A213" t="s">
        <v>1316</v>
      </c>
      <c r="B213" s="12">
        <v>44712</v>
      </c>
      <c r="C213" t="s">
        <v>1300</v>
      </c>
      <c r="D213" t="s">
        <v>1100</v>
      </c>
      <c r="E213">
        <v>11</v>
      </c>
      <c r="F213" t="s">
        <v>639</v>
      </c>
      <c r="G213" t="s">
        <v>640</v>
      </c>
      <c r="H213" t="s">
        <v>641</v>
      </c>
      <c r="I213" t="s">
        <v>631</v>
      </c>
      <c r="J213" s="14">
        <v>229248.74</v>
      </c>
      <c r="K213" s="14">
        <v>224595.69</v>
      </c>
      <c r="L213" s="14">
        <v>-4653.05</v>
      </c>
      <c r="M213" s="15">
        <v>-0.020297</v>
      </c>
    </row>
    <row r="214" spans="1:13" ht="18" customHeight="1">
      <c r="A214" t="s">
        <v>1317</v>
      </c>
      <c r="B214" s="12">
        <v>44712</v>
      </c>
      <c r="C214" t="s">
        <v>1300</v>
      </c>
      <c r="D214" t="s">
        <v>1100</v>
      </c>
      <c r="E214">
        <v>11</v>
      </c>
      <c r="F214" t="s">
        <v>651</v>
      </c>
      <c r="G214" t="s">
        <v>652</v>
      </c>
      <c r="H214" t="s">
        <v>653</v>
      </c>
      <c r="I214" t="s">
        <v>631</v>
      </c>
      <c r="J214" s="14">
        <v>71602.83</v>
      </c>
      <c r="K214" s="14">
        <v>70757.17999999999</v>
      </c>
      <c r="L214" s="14">
        <v>-845.65</v>
      </c>
      <c r="M214" s="15">
        <v>-0.01181</v>
      </c>
    </row>
    <row r="215" spans="1:13" ht="18" customHeight="1">
      <c r="A215" t="s">
        <v>1318</v>
      </c>
      <c r="B215" s="12">
        <v>44712</v>
      </c>
      <c r="C215" t="s">
        <v>1300</v>
      </c>
      <c r="D215" t="s">
        <v>1100</v>
      </c>
      <c r="E215">
        <v>11</v>
      </c>
      <c r="F215" t="s">
        <v>628</v>
      </c>
      <c r="G215" t="s">
        <v>629</v>
      </c>
      <c r="H215" t="s">
        <v>630</v>
      </c>
      <c r="I215" t="s">
        <v>631</v>
      </c>
      <c r="J215" s="14">
        <v>40277.14</v>
      </c>
      <c r="K215" s="14">
        <v>41848.61</v>
      </c>
      <c r="L215" s="14">
        <v>1571.47</v>
      </c>
      <c r="M215" s="15">
        <v>0.039016</v>
      </c>
    </row>
    <row r="216" spans="1:13" ht="18" customHeight="1">
      <c r="A216" t="s">
        <v>1319</v>
      </c>
      <c r="B216" s="12">
        <v>44742</v>
      </c>
      <c r="C216" t="s">
        <v>1320</v>
      </c>
      <c r="D216" t="s">
        <v>1100</v>
      </c>
      <c r="E216">
        <v>12</v>
      </c>
      <c r="F216" t="s">
        <v>306</v>
      </c>
      <c r="G216" t="s">
        <v>307</v>
      </c>
      <c r="H216" t="s">
        <v>207</v>
      </c>
      <c r="I216" t="s">
        <v>61</v>
      </c>
      <c r="J216" s="14">
        <v>67719.21000000001</v>
      </c>
      <c r="K216" s="14">
        <v>68535.84</v>
      </c>
      <c r="L216" s="14">
        <v>816.63</v>
      </c>
      <c r="M216" s="15">
        <v>0.012059</v>
      </c>
    </row>
    <row r="217" spans="1:13" ht="18" customHeight="1">
      <c r="A217" t="s">
        <v>1321</v>
      </c>
      <c r="B217" s="12">
        <v>44742</v>
      </c>
      <c r="C217" t="s">
        <v>1320</v>
      </c>
      <c r="D217" t="s">
        <v>1100</v>
      </c>
      <c r="E217">
        <v>12</v>
      </c>
      <c r="F217" t="s">
        <v>219</v>
      </c>
      <c r="G217" t="s">
        <v>220</v>
      </c>
      <c r="H217" t="s">
        <v>207</v>
      </c>
      <c r="I217" t="s">
        <v>61</v>
      </c>
      <c r="J217" s="14">
        <v>18938.68</v>
      </c>
      <c r="K217" s="14">
        <v>18635.07</v>
      </c>
      <c r="L217" s="14">
        <v>-303.61</v>
      </c>
      <c r="M217" s="15">
        <v>-0.016031</v>
      </c>
    </row>
    <row r="218" spans="1:13" ht="18" customHeight="1">
      <c r="A218" t="s">
        <v>1322</v>
      </c>
      <c r="B218" s="12">
        <v>44742</v>
      </c>
      <c r="C218" t="s">
        <v>1320</v>
      </c>
      <c r="D218" t="s">
        <v>1100</v>
      </c>
      <c r="E218">
        <v>12</v>
      </c>
      <c r="F218" t="s">
        <v>71</v>
      </c>
      <c r="G218" t="s">
        <v>72</v>
      </c>
      <c r="H218" t="s">
        <v>73</v>
      </c>
      <c r="I218" t="s">
        <v>61</v>
      </c>
      <c r="J218" s="14">
        <v>9735.49</v>
      </c>
      <c r="K218" s="14">
        <v>10245.58</v>
      </c>
      <c r="L218" s="14">
        <v>510.09</v>
      </c>
      <c r="M218" s="15">
        <v>0.052395</v>
      </c>
    </row>
    <row r="219" spans="1:13" ht="18" customHeight="1">
      <c r="A219" t="s">
        <v>1323</v>
      </c>
      <c r="B219" s="12">
        <v>44742</v>
      </c>
      <c r="C219" t="s">
        <v>1320</v>
      </c>
      <c r="D219" t="s">
        <v>1100</v>
      </c>
      <c r="E219">
        <v>12</v>
      </c>
      <c r="F219" t="s">
        <v>263</v>
      </c>
      <c r="G219" t="s">
        <v>264</v>
      </c>
      <c r="H219" t="s">
        <v>265</v>
      </c>
      <c r="I219" t="s">
        <v>61</v>
      </c>
      <c r="J219" s="14">
        <v>5492.58</v>
      </c>
      <c r="K219" s="14">
        <v>5208.57</v>
      </c>
      <c r="L219" s="14">
        <v>-284.01</v>
      </c>
      <c r="M219" s="15">
        <v>-0.051708</v>
      </c>
    </row>
    <row r="220" spans="1:13" ht="18" customHeight="1">
      <c r="A220" t="s">
        <v>1324</v>
      </c>
      <c r="B220" s="12">
        <v>44742</v>
      </c>
      <c r="C220" t="s">
        <v>1320</v>
      </c>
      <c r="D220" t="s">
        <v>1100</v>
      </c>
      <c r="E220">
        <v>12</v>
      </c>
      <c r="F220" t="s">
        <v>92</v>
      </c>
      <c r="G220" t="s">
        <v>93</v>
      </c>
      <c r="H220" t="s">
        <v>93</v>
      </c>
      <c r="I220" t="s">
        <v>61</v>
      </c>
      <c r="J220" s="14">
        <v>14529.9</v>
      </c>
      <c r="K220" s="14">
        <v>15194.29</v>
      </c>
      <c r="L220" s="14">
        <v>664.39</v>
      </c>
      <c r="M220" s="15">
        <v>0.045726</v>
      </c>
    </row>
    <row r="221" spans="1:13" ht="18" customHeight="1">
      <c r="A221" t="s">
        <v>1325</v>
      </c>
      <c r="B221" s="12">
        <v>44742</v>
      </c>
      <c r="C221" t="s">
        <v>1320</v>
      </c>
      <c r="D221" t="s">
        <v>1100</v>
      </c>
      <c r="E221">
        <v>12</v>
      </c>
      <c r="F221" t="s">
        <v>58</v>
      </c>
      <c r="G221" t="s">
        <v>59</v>
      </c>
      <c r="H221" t="s">
        <v>60</v>
      </c>
      <c r="I221" t="s">
        <v>61</v>
      </c>
      <c r="J221" s="14">
        <v>6341.65</v>
      </c>
      <c r="K221" s="14">
        <v>6072.44</v>
      </c>
      <c r="L221" s="14">
        <v>-269.21</v>
      </c>
      <c r="M221" s="15">
        <v>-0.042451</v>
      </c>
    </row>
    <row r="222" spans="1:13" ht="18" customHeight="1">
      <c r="A222" t="s">
        <v>1326</v>
      </c>
      <c r="B222" s="12">
        <v>44742</v>
      </c>
      <c r="C222" t="s">
        <v>1320</v>
      </c>
      <c r="D222" t="s">
        <v>1100</v>
      </c>
      <c r="E222">
        <v>12</v>
      </c>
      <c r="F222" t="s">
        <v>107</v>
      </c>
      <c r="G222" t="s">
        <v>108</v>
      </c>
      <c r="H222" t="s">
        <v>109</v>
      </c>
      <c r="I222" t="s">
        <v>61</v>
      </c>
      <c r="J222" s="14">
        <v>8647.389999999999</v>
      </c>
      <c r="K222" s="14">
        <v>8216.690000000001</v>
      </c>
      <c r="L222" s="14">
        <v>-430.7</v>
      </c>
      <c r="M222" s="15">
        <v>-0.049807</v>
      </c>
    </row>
    <row r="223" spans="1:13" ht="18" customHeight="1">
      <c r="A223" t="s">
        <v>1327</v>
      </c>
      <c r="B223" s="12">
        <v>44742</v>
      </c>
      <c r="C223" t="s">
        <v>1320</v>
      </c>
      <c r="D223" t="s">
        <v>1100</v>
      </c>
      <c r="E223">
        <v>12</v>
      </c>
      <c r="F223" t="s">
        <v>121</v>
      </c>
      <c r="G223" t="s">
        <v>122</v>
      </c>
      <c r="H223" t="s">
        <v>101</v>
      </c>
      <c r="I223" t="s">
        <v>61</v>
      </c>
      <c r="J223" s="14">
        <v>23123.63</v>
      </c>
      <c r="K223" s="14">
        <v>22434.56</v>
      </c>
      <c r="L223" s="14">
        <v>-689.0700000000001</v>
      </c>
      <c r="M223" s="15">
        <v>-0.029799</v>
      </c>
    </row>
    <row r="224" spans="1:13" ht="18" customHeight="1">
      <c r="A224" t="s">
        <v>1328</v>
      </c>
      <c r="B224" s="12">
        <v>44742</v>
      </c>
      <c r="C224" t="s">
        <v>1320</v>
      </c>
      <c r="D224" t="s">
        <v>1100</v>
      </c>
      <c r="E224">
        <v>12</v>
      </c>
      <c r="F224" t="s">
        <v>253</v>
      </c>
      <c r="G224" t="s">
        <v>254</v>
      </c>
      <c r="H224" t="s">
        <v>101</v>
      </c>
      <c r="I224" t="s">
        <v>61</v>
      </c>
      <c r="J224" s="14">
        <v>7496.56</v>
      </c>
      <c r="K224" s="14">
        <v>7448.42</v>
      </c>
      <c r="L224" s="14">
        <v>-48.14</v>
      </c>
      <c r="M224" s="15">
        <v>-0.006422</v>
      </c>
    </row>
    <row r="225" spans="1:15" ht="18" customHeight="1">
      <c r="A225" t="s">
        <v>1329</v>
      </c>
      <c r="B225" s="12">
        <v>44742</v>
      </c>
      <c r="C225" t="s">
        <v>1320</v>
      </c>
      <c r="D225" t="s">
        <v>1100</v>
      </c>
      <c r="E225">
        <v>12</v>
      </c>
      <c r="F225" t="s">
        <v>79</v>
      </c>
      <c r="G225" t="s">
        <v>80</v>
      </c>
      <c r="H225" t="s">
        <v>81</v>
      </c>
      <c r="I225" t="s">
        <v>61</v>
      </c>
      <c r="J225" s="14">
        <v>7965.4</v>
      </c>
      <c r="K225" s="14">
        <v>8106.81</v>
      </c>
      <c r="L225" s="14">
        <v>141.41</v>
      </c>
      <c r="M225" s="15">
        <v>0.017753</v>
      </c>
    </row>
    <row r="226" spans="1:15" ht="18" customHeight="1">
      <c r="A226" t="s">
        <v>1330</v>
      </c>
      <c r="B226" s="12">
        <v>44742</v>
      </c>
      <c r="C226" t="s">
        <v>1320</v>
      </c>
      <c r="D226" t="s">
        <v>1100</v>
      </c>
      <c r="E226">
        <v>12</v>
      </c>
      <c r="F226" t="s">
        <v>99</v>
      </c>
      <c r="G226" t="s">
        <v>100</v>
      </c>
      <c r="H226" t="s">
        <v>101</v>
      </c>
      <c r="I226" t="s">
        <v>61</v>
      </c>
      <c r="J226" s="14">
        <v>6337.59</v>
      </c>
      <c r="K226" s="14">
        <v>5997.65</v>
      </c>
      <c r="L226" s="14">
        <v>-339.94</v>
      </c>
      <c r="M226" s="15">
        <v>-0.053639</v>
      </c>
    </row>
    <row r="227" spans="1:15" ht="18" customHeight="1">
      <c r="A227" t="s">
        <v>1331</v>
      </c>
      <c r="B227" s="12">
        <v>44742</v>
      </c>
      <c r="C227" t="s">
        <v>1320</v>
      </c>
      <c r="D227" t="s">
        <v>1100</v>
      </c>
      <c r="E227">
        <v>12</v>
      </c>
      <c r="F227" t="s">
        <v>170</v>
      </c>
      <c r="G227" t="s">
        <v>171</v>
      </c>
      <c r="H227" t="s">
        <v>172</v>
      </c>
      <c r="I227" t="s">
        <v>61</v>
      </c>
      <c r="J227" s="14">
        <v>11301.03</v>
      </c>
      <c r="K227" s="14">
        <v>10974.18</v>
      </c>
      <c r="L227" s="14">
        <v>-326.85</v>
      </c>
      <c r="M227" s="15">
        <v>-0.028922</v>
      </c>
    </row>
    <row r="228" spans="1:15" ht="18" customHeight="1">
      <c r="A228" t="s">
        <v>1332</v>
      </c>
      <c r="B228" s="12">
        <v>44742</v>
      </c>
      <c r="C228" t="s">
        <v>1320</v>
      </c>
      <c r="D228" t="s">
        <v>1100</v>
      </c>
      <c r="E228">
        <v>12</v>
      </c>
      <c r="F228" t="s">
        <v>205</v>
      </c>
      <c r="G228" t="s">
        <v>206</v>
      </c>
      <c r="H228" t="s">
        <v>207</v>
      </c>
      <c r="I228" t="s">
        <v>61</v>
      </c>
      <c r="J228" s="14">
        <v>4529.75</v>
      </c>
      <c r="K228" s="14">
        <v>4476.07</v>
      </c>
      <c r="L228" s="14">
        <v>-53.68</v>
      </c>
      <c r="M228" s="15">
        <v>-0.011851</v>
      </c>
    </row>
    <row r="229" spans="1:15" ht="18" customHeight="1">
      <c r="A229" t="s">
        <v>1333</v>
      </c>
      <c r="B229" s="12">
        <v>44742</v>
      </c>
      <c r="C229" t="s">
        <v>1320</v>
      </c>
      <c r="D229" t="s">
        <v>1100</v>
      </c>
      <c r="E229">
        <v>12</v>
      </c>
      <c r="F229" t="s">
        <v>136</v>
      </c>
      <c r="G229" t="s">
        <v>137</v>
      </c>
      <c r="H229" t="s">
        <v>73</v>
      </c>
      <c r="I229" t="s">
        <v>61</v>
      </c>
      <c r="J229" s="14">
        <v>6917.91</v>
      </c>
      <c r="K229" s="14">
        <v>6627.21</v>
      </c>
      <c r="L229" s="14">
        <v>-290.7</v>
      </c>
      <c r="M229" s="15">
        <v>-0.042021</v>
      </c>
    </row>
    <row r="230" spans="1:15" ht="18" customHeight="1">
      <c r="A230" t="s">
        <v>1334</v>
      </c>
      <c r="B230" s="12">
        <v>44742</v>
      </c>
      <c r="C230" t="s">
        <v>1320</v>
      </c>
      <c r="D230" t="s">
        <v>1100</v>
      </c>
      <c r="E230">
        <v>12</v>
      </c>
      <c r="F230" t="s">
        <v>152</v>
      </c>
      <c r="G230" t="s">
        <v>153</v>
      </c>
      <c r="H230" t="s">
        <v>154</v>
      </c>
      <c r="I230" t="s">
        <v>61</v>
      </c>
      <c r="J230" s="14">
        <v>991.01</v>
      </c>
      <c r="K230" s="14">
        <v>951.3099999999999</v>
      </c>
      <c r="L230" s="14">
        <v>-39.7</v>
      </c>
      <c r="M230" s="15">
        <v>-0.04006</v>
      </c>
    </row>
    <row r="231" spans="1:15" ht="18" customHeight="1">
      <c r="A231" t="s">
        <v>1335</v>
      </c>
      <c r="B231" s="12">
        <v>44742</v>
      </c>
      <c r="C231" t="s">
        <v>1320</v>
      </c>
      <c r="D231" t="s">
        <v>1100</v>
      </c>
      <c r="E231">
        <v>12</v>
      </c>
      <c r="F231" t="s">
        <v>128</v>
      </c>
      <c r="G231" t="s">
        <v>129</v>
      </c>
      <c r="H231" t="s">
        <v>130</v>
      </c>
      <c r="I231" t="s">
        <v>61</v>
      </c>
      <c r="J231" s="14">
        <v>2367.34</v>
      </c>
      <c r="K231" s="14">
        <v>2244.33</v>
      </c>
      <c r="L231" s="14">
        <v>-123.01</v>
      </c>
      <c r="M231" s="15">
        <v>-0.051961</v>
      </c>
    </row>
    <row r="232" spans="1:15" ht="18" customHeight="1">
      <c r="A232" t="s">
        <v>1336</v>
      </c>
      <c r="B232" s="12">
        <v>44742</v>
      </c>
      <c r="C232" t="s">
        <v>1320</v>
      </c>
      <c r="D232" t="s">
        <v>1100</v>
      </c>
      <c r="E232">
        <v>12</v>
      </c>
      <c r="F232" t="s">
        <v>639</v>
      </c>
      <c r="G232" t="s">
        <v>640</v>
      </c>
      <c r="H232" t="s">
        <v>641</v>
      </c>
      <c r="I232" t="s">
        <v>631</v>
      </c>
      <c r="J232" s="14">
        <v>232378.24</v>
      </c>
      <c r="K232" s="14">
        <v>234291.32</v>
      </c>
      <c r="L232" s="14">
        <v>1913.08</v>
      </c>
      <c r="M232" s="15">
        <v>0.008233000000000001</v>
      </c>
    </row>
    <row r="233" spans="1:15" ht="18" customHeight="1">
      <c r="A233" t="s">
        <v>1337</v>
      </c>
      <c r="B233" s="12">
        <v>44742</v>
      </c>
      <c r="C233" t="s">
        <v>1320</v>
      </c>
      <c r="D233" t="s">
        <v>1100</v>
      </c>
      <c r="E233">
        <v>12</v>
      </c>
      <c r="F233" t="s">
        <v>651</v>
      </c>
      <c r="G233" t="s">
        <v>652</v>
      </c>
      <c r="H233" t="s">
        <v>653</v>
      </c>
      <c r="I233" t="s">
        <v>631</v>
      </c>
      <c r="J233" s="14">
        <v>72649.50999999999</v>
      </c>
      <c r="K233" s="14">
        <v>74164.06</v>
      </c>
      <c r="L233" s="14">
        <v>1514.55</v>
      </c>
      <c r="M233" s="15">
        <v>0.020847</v>
      </c>
    </row>
    <row r="234" spans="1:15" ht="18" customHeight="1">
      <c r="A234" t="s">
        <v>1338</v>
      </c>
      <c r="B234" s="12">
        <v>44742</v>
      </c>
      <c r="C234" t="s">
        <v>1320</v>
      </c>
      <c r="D234" t="s">
        <v>1100</v>
      </c>
      <c r="E234">
        <v>12</v>
      </c>
      <c r="F234" t="s">
        <v>628</v>
      </c>
      <c r="G234" t="s">
        <v>629</v>
      </c>
      <c r="H234" t="s">
        <v>630</v>
      </c>
      <c r="I234" t="s">
        <v>631</v>
      </c>
      <c r="J234" s="14">
        <v>40767.78</v>
      </c>
      <c r="K234" s="14">
        <v>39003.39</v>
      </c>
      <c r="L234" s="14">
        <v>-1764.39</v>
      </c>
      <c r="M234" s="15">
        <v>-0.043279</v>
      </c>
    </row>
    <row r="235" spans="1:15" ht="18" customHeight="1">
      <c r="A235" t="s">
        <v>1339</v>
      </c>
      <c r="B235" s="12">
        <v>44773</v>
      </c>
      <c r="C235" t="s">
        <v>1340</v>
      </c>
      <c r="D235" t="s">
        <v>1341</v>
      </c>
      <c r="E235">
        <v>1</v>
      </c>
      <c r="F235" t="s">
        <v>306</v>
      </c>
      <c r="G235" t="s">
        <v>307</v>
      </c>
      <c r="H235" t="s">
        <v>207</v>
      </c>
      <c r="I235" t="s">
        <v>61</v>
      </c>
      <c r="J235" s="14">
        <v>68669.61</v>
      </c>
      <c r="K235" s="14">
        <v>65441.4</v>
      </c>
      <c r="L235" s="14">
        <v>-3228.21</v>
      </c>
      <c r="M235" s="15">
        <v>-0.047011</v>
      </c>
      <c r="N235" s="14">
        <v>67588.57000000001</v>
      </c>
      <c r="O235" s="15">
        <v>-0.031768</v>
      </c>
    </row>
    <row r="236" spans="1:15" ht="18" customHeight="1">
      <c r="A236" t="s">
        <v>1342</v>
      </c>
      <c r="B236" s="12">
        <v>44773</v>
      </c>
      <c r="C236" t="s">
        <v>1340</v>
      </c>
      <c r="D236" t="s">
        <v>1341</v>
      </c>
      <c r="E236">
        <v>1</v>
      </c>
      <c r="F236" t="s">
        <v>219</v>
      </c>
      <c r="G236" t="s">
        <v>220</v>
      </c>
      <c r="H236" t="s">
        <v>207</v>
      </c>
      <c r="I236" t="s">
        <v>61</v>
      </c>
      <c r="J236" s="14">
        <v>19222.68</v>
      </c>
      <c r="K236" s="14">
        <v>19547.76</v>
      </c>
      <c r="L236" s="14">
        <v>325.08</v>
      </c>
      <c r="M236" s="15">
        <v>0.016911</v>
      </c>
      <c r="N236" s="14">
        <v>18337.96</v>
      </c>
      <c r="O236" s="15">
        <v>0.065972</v>
      </c>
    </row>
    <row r="237" spans="1:15" ht="18" customHeight="1">
      <c r="A237" t="s">
        <v>1343</v>
      </c>
      <c r="B237" s="12">
        <v>44773</v>
      </c>
      <c r="C237" t="s">
        <v>1340</v>
      </c>
      <c r="D237" t="s">
        <v>1341</v>
      </c>
      <c r="E237">
        <v>1</v>
      </c>
      <c r="F237" t="s">
        <v>71</v>
      </c>
      <c r="G237" t="s">
        <v>72</v>
      </c>
      <c r="H237" t="s">
        <v>73</v>
      </c>
      <c r="I237" t="s">
        <v>61</v>
      </c>
      <c r="J237" s="14">
        <v>9857.9</v>
      </c>
      <c r="K237" s="14">
        <v>10106.94</v>
      </c>
      <c r="L237" s="14">
        <v>249.04</v>
      </c>
      <c r="M237" s="15">
        <v>0.025263</v>
      </c>
      <c r="N237" s="14">
        <v>9098.33</v>
      </c>
      <c r="O237" s="15">
        <v>0.110857</v>
      </c>
    </row>
    <row r="238" spans="1:15" ht="18" customHeight="1">
      <c r="A238" t="s">
        <v>1344</v>
      </c>
      <c r="B238" s="12">
        <v>44773</v>
      </c>
      <c r="C238" t="s">
        <v>1340</v>
      </c>
      <c r="D238" t="s">
        <v>1341</v>
      </c>
      <c r="E238">
        <v>1</v>
      </c>
      <c r="F238" t="s">
        <v>263</v>
      </c>
      <c r="G238" t="s">
        <v>264</v>
      </c>
      <c r="H238" t="s">
        <v>265</v>
      </c>
      <c r="I238" t="s">
        <v>61</v>
      </c>
      <c r="J238" s="14">
        <v>5567</v>
      </c>
      <c r="K238" s="14">
        <v>5587.06</v>
      </c>
      <c r="L238" s="14">
        <v>20.06</v>
      </c>
      <c r="M238" s="15">
        <v>0.003603</v>
      </c>
      <c r="N238" s="14">
        <v>5582.87</v>
      </c>
      <c r="O238" s="15">
        <v>0.000751</v>
      </c>
    </row>
    <row r="239" spans="1:15" ht="18" customHeight="1">
      <c r="A239" t="s">
        <v>1345</v>
      </c>
      <c r="B239" s="12">
        <v>44773</v>
      </c>
      <c r="C239" t="s">
        <v>1340</v>
      </c>
      <c r="D239" t="s">
        <v>1341</v>
      </c>
      <c r="E239">
        <v>1</v>
      </c>
      <c r="F239" t="s">
        <v>92</v>
      </c>
      <c r="G239" t="s">
        <v>93</v>
      </c>
      <c r="H239" t="s">
        <v>93</v>
      </c>
      <c r="I239" t="s">
        <v>61</v>
      </c>
      <c r="J239" s="14">
        <v>14740.82</v>
      </c>
      <c r="K239" s="14">
        <v>14456.79</v>
      </c>
      <c r="L239" s="14">
        <v>-284.03</v>
      </c>
      <c r="M239" s="15">
        <v>-0.019268</v>
      </c>
      <c r="N239" s="14">
        <v>14789.9</v>
      </c>
      <c r="O239" s="15">
        <v>-0.022523</v>
      </c>
    </row>
    <row r="240" spans="1:15" ht="18" customHeight="1">
      <c r="A240" t="s">
        <v>1346</v>
      </c>
      <c r="B240" s="12">
        <v>44773</v>
      </c>
      <c r="C240" t="s">
        <v>1340</v>
      </c>
      <c r="D240" t="s">
        <v>1341</v>
      </c>
      <c r="E240">
        <v>1</v>
      </c>
      <c r="F240" t="s">
        <v>58</v>
      </c>
      <c r="G240" t="s">
        <v>59</v>
      </c>
      <c r="H240" t="s">
        <v>60</v>
      </c>
      <c r="I240" t="s">
        <v>61</v>
      </c>
      <c r="J240" s="14">
        <v>6418.26</v>
      </c>
      <c r="K240" s="14">
        <v>6288.03</v>
      </c>
      <c r="L240" s="14">
        <v>-130.23</v>
      </c>
      <c r="M240" s="15">
        <v>-0.020291</v>
      </c>
      <c r="N240" s="14">
        <v>5982.38</v>
      </c>
      <c r="O240" s="15">
        <v>0.051092</v>
      </c>
    </row>
    <row r="241" spans="1:15" ht="18" customHeight="1">
      <c r="A241" t="s">
        <v>1347</v>
      </c>
      <c r="B241" s="12">
        <v>44773</v>
      </c>
      <c r="C241" t="s">
        <v>1340</v>
      </c>
      <c r="D241" t="s">
        <v>1341</v>
      </c>
      <c r="E241">
        <v>1</v>
      </c>
      <c r="F241" t="s">
        <v>107</v>
      </c>
      <c r="G241" t="s">
        <v>108</v>
      </c>
      <c r="H241" t="s">
        <v>109</v>
      </c>
      <c r="I241" t="s">
        <v>61</v>
      </c>
      <c r="J241" s="14">
        <v>8760.35</v>
      </c>
      <c r="K241" s="14">
        <v>9266.309999999999</v>
      </c>
      <c r="L241" s="14">
        <v>505.96</v>
      </c>
      <c r="M241" s="15">
        <v>0.057756</v>
      </c>
      <c r="N241" s="14">
        <v>8628.07</v>
      </c>
      <c r="O241" s="15">
        <v>0.073973</v>
      </c>
    </row>
    <row r="242" spans="1:15" ht="18" customHeight="1">
      <c r="A242" t="s">
        <v>1348</v>
      </c>
      <c r="B242" s="12">
        <v>44773</v>
      </c>
      <c r="C242" t="s">
        <v>1340</v>
      </c>
      <c r="D242" t="s">
        <v>1341</v>
      </c>
      <c r="E242">
        <v>1</v>
      </c>
      <c r="F242" t="s">
        <v>121</v>
      </c>
      <c r="G242" t="s">
        <v>122</v>
      </c>
      <c r="H242" t="s">
        <v>101</v>
      </c>
      <c r="I242" t="s">
        <v>61</v>
      </c>
      <c r="J242" s="14">
        <v>23448.16</v>
      </c>
      <c r="K242" s="14">
        <v>23503.51</v>
      </c>
      <c r="L242" s="14">
        <v>55.35</v>
      </c>
      <c r="M242" s="15">
        <v>0.002361</v>
      </c>
      <c r="N242" s="14">
        <v>23014.26</v>
      </c>
      <c r="O242" s="15">
        <v>0.021259</v>
      </c>
    </row>
    <row r="243" spans="1:15" ht="18" customHeight="1">
      <c r="A243" t="s">
        <v>1349</v>
      </c>
      <c r="B243" s="12">
        <v>44773</v>
      </c>
      <c r="C243" t="s">
        <v>1340</v>
      </c>
      <c r="D243" t="s">
        <v>1341</v>
      </c>
      <c r="E243">
        <v>1</v>
      </c>
      <c r="F243" t="s">
        <v>253</v>
      </c>
      <c r="G243" t="s">
        <v>254</v>
      </c>
      <c r="H243" t="s">
        <v>101</v>
      </c>
      <c r="I243" t="s">
        <v>61</v>
      </c>
      <c r="J243" s="14">
        <v>7608.98</v>
      </c>
      <c r="K243" s="14">
        <v>7541.58</v>
      </c>
      <c r="L243" s="14">
        <v>-67.40000000000001</v>
      </c>
      <c r="M243" s="15">
        <v>-0.008858</v>
      </c>
      <c r="N243" s="14">
        <v>7496.07</v>
      </c>
      <c r="O243" s="15">
        <v>0.006071</v>
      </c>
    </row>
    <row r="244" spans="1:15" ht="18" customHeight="1">
      <c r="A244" t="s">
        <v>1350</v>
      </c>
      <c r="B244" s="12">
        <v>44773</v>
      </c>
      <c r="C244" t="s">
        <v>1340</v>
      </c>
      <c r="D244" t="s">
        <v>1341</v>
      </c>
      <c r="E244">
        <v>1</v>
      </c>
      <c r="F244" t="s">
        <v>79</v>
      </c>
      <c r="G244" t="s">
        <v>80</v>
      </c>
      <c r="H244" t="s">
        <v>81</v>
      </c>
      <c r="I244" t="s">
        <v>61</v>
      </c>
      <c r="J244" s="14">
        <v>8065.55</v>
      </c>
      <c r="K244" s="14">
        <v>8235.25</v>
      </c>
      <c r="L244" s="14">
        <v>169.7</v>
      </c>
      <c r="M244" s="15">
        <v>0.02104</v>
      </c>
      <c r="N244" s="14">
        <v>8116.21</v>
      </c>
      <c r="O244" s="15">
        <v>0.014667</v>
      </c>
    </row>
    <row r="245" spans="1:15" ht="18" customHeight="1">
      <c r="A245" t="s">
        <v>1351</v>
      </c>
      <c r="B245" s="12">
        <v>44773</v>
      </c>
      <c r="C245" t="s">
        <v>1340</v>
      </c>
      <c r="D245" t="s">
        <v>1341</v>
      </c>
      <c r="E245">
        <v>1</v>
      </c>
      <c r="F245" t="s">
        <v>99</v>
      </c>
      <c r="G245" t="s">
        <v>100</v>
      </c>
      <c r="H245" t="s">
        <v>101</v>
      </c>
      <c r="I245" t="s">
        <v>61</v>
      </c>
      <c r="J245" s="14">
        <v>6423.46</v>
      </c>
      <c r="K245" s="14">
        <v>6653.85</v>
      </c>
      <c r="L245" s="14">
        <v>230.39</v>
      </c>
      <c r="M245" s="15">
        <v>0.035867</v>
      </c>
      <c r="N245" s="14">
        <v>5939.9</v>
      </c>
      <c r="O245" s="15">
        <v>0.120196</v>
      </c>
    </row>
    <row r="246" spans="1:15" ht="18" customHeight="1">
      <c r="A246" t="s">
        <v>1352</v>
      </c>
      <c r="B246" s="12">
        <v>44773</v>
      </c>
      <c r="C246" t="s">
        <v>1340</v>
      </c>
      <c r="D246" t="s">
        <v>1341</v>
      </c>
      <c r="E246">
        <v>1</v>
      </c>
      <c r="F246" t="s">
        <v>170</v>
      </c>
      <c r="G246" t="s">
        <v>171</v>
      </c>
      <c r="H246" t="s">
        <v>172</v>
      </c>
      <c r="I246" t="s">
        <v>61</v>
      </c>
      <c r="J246" s="14">
        <v>11465.08</v>
      </c>
      <c r="K246" s="14">
        <v>11750.95</v>
      </c>
      <c r="L246" s="14">
        <v>285.87</v>
      </c>
      <c r="M246" s="15">
        <v>0.024934</v>
      </c>
      <c r="N246" s="14">
        <v>11374.8</v>
      </c>
      <c r="O246" s="15">
        <v>0.033069</v>
      </c>
    </row>
    <row r="247" spans="1:15" ht="18" customHeight="1">
      <c r="A247" t="s">
        <v>1353</v>
      </c>
      <c r="B247" s="12">
        <v>44773</v>
      </c>
      <c r="C247" t="s">
        <v>1340</v>
      </c>
      <c r="D247" t="s">
        <v>1341</v>
      </c>
      <c r="E247">
        <v>1</v>
      </c>
      <c r="F247" t="s">
        <v>205</v>
      </c>
      <c r="G247" t="s">
        <v>206</v>
      </c>
      <c r="H247" t="s">
        <v>207</v>
      </c>
      <c r="I247" t="s">
        <v>61</v>
      </c>
      <c r="J247" s="14">
        <v>4584.47</v>
      </c>
      <c r="K247" s="14">
        <v>4566.44</v>
      </c>
      <c r="L247" s="14">
        <v>-18.03</v>
      </c>
      <c r="M247" s="15">
        <v>-0.003933</v>
      </c>
      <c r="N247" s="14">
        <v>4567.42</v>
      </c>
      <c r="O247" s="15">
        <v>-0.000215</v>
      </c>
    </row>
    <row r="248" spans="1:15" ht="18" customHeight="1">
      <c r="A248" t="s">
        <v>1354</v>
      </c>
      <c r="B248" s="12">
        <v>44773</v>
      </c>
      <c r="C248" t="s">
        <v>1340</v>
      </c>
      <c r="D248" t="s">
        <v>1341</v>
      </c>
      <c r="E248">
        <v>1</v>
      </c>
      <c r="F248" t="s">
        <v>136</v>
      </c>
      <c r="G248" t="s">
        <v>137</v>
      </c>
      <c r="H248" t="s">
        <v>73</v>
      </c>
      <c r="I248" t="s">
        <v>61</v>
      </c>
      <c r="J248" s="14">
        <v>7008.28</v>
      </c>
      <c r="K248" s="14">
        <v>6879.32</v>
      </c>
      <c r="L248" s="14">
        <v>-128.96</v>
      </c>
      <c r="M248" s="15">
        <v>-0.018401</v>
      </c>
      <c r="N248" s="14">
        <v>6463.21</v>
      </c>
      <c r="O248" s="15">
        <v>0.06438099999999999</v>
      </c>
    </row>
    <row r="249" spans="1:15" ht="18" customHeight="1">
      <c r="A249" t="s">
        <v>1355</v>
      </c>
      <c r="B249" s="12">
        <v>44773</v>
      </c>
      <c r="C249" t="s">
        <v>1340</v>
      </c>
      <c r="D249" t="s">
        <v>1341</v>
      </c>
      <c r="E249">
        <v>1</v>
      </c>
      <c r="F249" t="s">
        <v>152</v>
      </c>
      <c r="G249" t="s">
        <v>153</v>
      </c>
      <c r="H249" t="s">
        <v>154</v>
      </c>
      <c r="I249" t="s">
        <v>61</v>
      </c>
      <c r="J249" s="14">
        <v>1004.92</v>
      </c>
      <c r="K249" s="14">
        <v>1024.66</v>
      </c>
      <c r="L249" s="14">
        <v>19.74</v>
      </c>
      <c r="M249" s="15">
        <v>0.019643</v>
      </c>
      <c r="N249" s="14">
        <v>987.25</v>
      </c>
      <c r="O249" s="15">
        <v>0.037893</v>
      </c>
    </row>
    <row r="250" spans="1:15" ht="18" customHeight="1">
      <c r="A250" t="s">
        <v>1356</v>
      </c>
      <c r="B250" s="12">
        <v>44773</v>
      </c>
      <c r="C250" t="s">
        <v>1340</v>
      </c>
      <c r="D250" t="s">
        <v>1341</v>
      </c>
      <c r="E250">
        <v>1</v>
      </c>
      <c r="F250" t="s">
        <v>128</v>
      </c>
      <c r="G250" t="s">
        <v>129</v>
      </c>
      <c r="H250" t="s">
        <v>130</v>
      </c>
      <c r="I250" t="s">
        <v>61</v>
      </c>
      <c r="J250" s="14">
        <v>2402.84</v>
      </c>
      <c r="K250" s="14">
        <v>2290.2</v>
      </c>
      <c r="L250" s="14">
        <v>-112.64</v>
      </c>
      <c r="M250" s="15">
        <v>-0.046878</v>
      </c>
      <c r="N250" s="14">
        <v>2361.89</v>
      </c>
      <c r="O250" s="15">
        <v>-0.030353</v>
      </c>
    </row>
    <row r="251" spans="1:15" ht="18" customHeight="1">
      <c r="A251" t="s">
        <v>1357</v>
      </c>
      <c r="B251" s="12">
        <v>44773</v>
      </c>
      <c r="C251" t="s">
        <v>1340</v>
      </c>
      <c r="D251" t="s">
        <v>1341</v>
      </c>
      <c r="E251">
        <v>1</v>
      </c>
      <c r="F251" t="s">
        <v>639</v>
      </c>
      <c r="G251" t="s">
        <v>640</v>
      </c>
      <c r="H251" t="s">
        <v>641</v>
      </c>
      <c r="I251" t="s">
        <v>631</v>
      </c>
      <c r="J251" s="14">
        <v>223867.16</v>
      </c>
      <c r="K251" s="14">
        <v>218182.22</v>
      </c>
      <c r="L251" s="14">
        <v>-5684.94</v>
      </c>
      <c r="M251" s="15">
        <v>-0.025394</v>
      </c>
      <c r="N251" s="14">
        <v>211284.13</v>
      </c>
      <c r="O251" s="15">
        <v>0.032648</v>
      </c>
    </row>
    <row r="252" spans="1:15" ht="18" customHeight="1">
      <c r="A252" t="s">
        <v>1358</v>
      </c>
      <c r="B252" s="12">
        <v>44773</v>
      </c>
      <c r="C252" t="s">
        <v>1340</v>
      </c>
      <c r="D252" t="s">
        <v>1341</v>
      </c>
      <c r="E252">
        <v>1</v>
      </c>
      <c r="F252" t="s">
        <v>651</v>
      </c>
      <c r="G252" t="s">
        <v>652</v>
      </c>
      <c r="H252" t="s">
        <v>653</v>
      </c>
      <c r="I252" t="s">
        <v>631</v>
      </c>
      <c r="J252" s="14">
        <v>70055.39999999999</v>
      </c>
      <c r="K252" s="14">
        <v>74160.52</v>
      </c>
      <c r="L252" s="14">
        <v>4105.12</v>
      </c>
      <c r="M252" s="15">
        <v>0.058598</v>
      </c>
      <c r="N252" s="14">
        <v>67556.78999999999</v>
      </c>
      <c r="O252" s="15">
        <v>0.097751</v>
      </c>
    </row>
    <row r="253" spans="1:15" ht="18" customHeight="1">
      <c r="A253" t="s">
        <v>1359</v>
      </c>
      <c r="B253" s="12">
        <v>44773</v>
      </c>
      <c r="C253" t="s">
        <v>1340</v>
      </c>
      <c r="D253" t="s">
        <v>1341</v>
      </c>
      <c r="E253">
        <v>1</v>
      </c>
      <c r="F253" t="s">
        <v>628</v>
      </c>
      <c r="G253" t="s">
        <v>629</v>
      </c>
      <c r="H253" t="s">
        <v>630</v>
      </c>
      <c r="I253" t="s">
        <v>631</v>
      </c>
      <c r="J253" s="14">
        <v>39217.68</v>
      </c>
      <c r="K253" s="14">
        <v>39667.9</v>
      </c>
      <c r="L253" s="14">
        <v>450.22</v>
      </c>
      <c r="M253" s="15">
        <v>0.01148</v>
      </c>
      <c r="N253" s="14">
        <v>40517.9</v>
      </c>
      <c r="O253" s="15">
        <v>-0.020978</v>
      </c>
    </row>
    <row r="254" spans="1:15" ht="18" customHeight="1">
      <c r="A254" t="s">
        <v>1360</v>
      </c>
      <c r="B254" s="12">
        <v>44804</v>
      </c>
      <c r="C254" t="s">
        <v>1361</v>
      </c>
      <c r="D254" t="s">
        <v>1341</v>
      </c>
      <c r="E254">
        <v>2</v>
      </c>
      <c r="F254" t="s">
        <v>306</v>
      </c>
      <c r="G254" t="s">
        <v>307</v>
      </c>
      <c r="H254" t="s">
        <v>207</v>
      </c>
      <c r="I254" t="s">
        <v>61</v>
      </c>
      <c r="J254" s="14">
        <v>67578.67999999999</v>
      </c>
      <c r="K254" s="14">
        <v>68663.58</v>
      </c>
      <c r="L254" s="14">
        <v>1084.9</v>
      </c>
      <c r="M254" s="15">
        <v>0.016054</v>
      </c>
      <c r="N254" s="14">
        <v>62841.56</v>
      </c>
      <c r="O254" s="15">
        <v>0.09264600000000001</v>
      </c>
    </row>
    <row r="255" spans="1:15" ht="18" customHeight="1">
      <c r="A255" t="s">
        <v>1362</v>
      </c>
      <c r="B255" s="12">
        <v>44804</v>
      </c>
      <c r="C255" t="s">
        <v>1361</v>
      </c>
      <c r="D255" t="s">
        <v>1341</v>
      </c>
      <c r="E255">
        <v>2</v>
      </c>
      <c r="F255" t="s">
        <v>219</v>
      </c>
      <c r="G255" t="s">
        <v>220</v>
      </c>
      <c r="H255" t="s">
        <v>207</v>
      </c>
      <c r="I255" t="s">
        <v>61</v>
      </c>
      <c r="J255" s="14">
        <v>18935.24</v>
      </c>
      <c r="K255" s="14">
        <v>19863.96</v>
      </c>
      <c r="L255" s="14">
        <v>928.72</v>
      </c>
      <c r="M255" s="15">
        <v>0.049047</v>
      </c>
      <c r="N255" s="14">
        <v>18530.41</v>
      </c>
      <c r="O255" s="15">
        <v>0.071965</v>
      </c>
    </row>
    <row r="256" spans="1:15" ht="18" customHeight="1">
      <c r="A256" t="s">
        <v>1363</v>
      </c>
      <c r="B256" s="12">
        <v>44804</v>
      </c>
      <c r="C256" t="s">
        <v>1361</v>
      </c>
      <c r="D256" t="s">
        <v>1341</v>
      </c>
      <c r="E256">
        <v>2</v>
      </c>
      <c r="F256" t="s">
        <v>71</v>
      </c>
      <c r="G256" t="s">
        <v>72</v>
      </c>
      <c r="H256" t="s">
        <v>73</v>
      </c>
      <c r="I256" t="s">
        <v>61</v>
      </c>
      <c r="J256" s="14">
        <v>9687.309999999999</v>
      </c>
      <c r="K256" s="14">
        <v>9899.48</v>
      </c>
      <c r="L256" s="14">
        <v>212.17</v>
      </c>
      <c r="M256" s="15">
        <v>0.021902</v>
      </c>
      <c r="N256" s="14">
        <v>9505.690000000001</v>
      </c>
      <c r="O256" s="15">
        <v>0.041427</v>
      </c>
    </row>
    <row r="257" spans="1:15" ht="18" customHeight="1">
      <c r="A257" t="s">
        <v>1364</v>
      </c>
      <c r="B257" s="12">
        <v>44804</v>
      </c>
      <c r="C257" t="s">
        <v>1361</v>
      </c>
      <c r="D257" t="s">
        <v>1341</v>
      </c>
      <c r="E257">
        <v>2</v>
      </c>
      <c r="F257" t="s">
        <v>263</v>
      </c>
      <c r="G257" t="s">
        <v>264</v>
      </c>
      <c r="H257" t="s">
        <v>265</v>
      </c>
      <c r="I257" t="s">
        <v>61</v>
      </c>
      <c r="J257" s="14">
        <v>5475.94</v>
      </c>
      <c r="K257" s="14">
        <v>5372.44</v>
      </c>
      <c r="L257" s="14">
        <v>-103.5</v>
      </c>
      <c r="M257" s="15">
        <v>-0.018901</v>
      </c>
      <c r="N257" s="14">
        <v>5306.35</v>
      </c>
      <c r="O257" s="15">
        <v>0.012455</v>
      </c>
    </row>
    <row r="258" spans="1:15" ht="18" customHeight="1">
      <c r="A258" t="s">
        <v>1365</v>
      </c>
      <c r="B258" s="12">
        <v>44804</v>
      </c>
      <c r="C258" t="s">
        <v>1361</v>
      </c>
      <c r="D258" t="s">
        <v>1341</v>
      </c>
      <c r="E258">
        <v>2</v>
      </c>
      <c r="F258" t="s">
        <v>92</v>
      </c>
      <c r="G258" t="s">
        <v>93</v>
      </c>
      <c r="H258" t="s">
        <v>93</v>
      </c>
      <c r="I258" t="s">
        <v>61</v>
      </c>
      <c r="J258" s="14">
        <v>14513.54</v>
      </c>
      <c r="K258" s="14">
        <v>14954.11</v>
      </c>
      <c r="L258" s="14">
        <v>440.57</v>
      </c>
      <c r="M258" s="15">
        <v>0.030356</v>
      </c>
      <c r="N258" s="14">
        <v>14522.77</v>
      </c>
      <c r="O258" s="15">
        <v>0.029701</v>
      </c>
    </row>
    <row r="259" spans="1:15" ht="18" customHeight="1">
      <c r="A259" t="s">
        <v>1366</v>
      </c>
      <c r="B259" s="12">
        <v>44804</v>
      </c>
      <c r="C259" t="s">
        <v>1361</v>
      </c>
      <c r="D259" t="s">
        <v>1341</v>
      </c>
      <c r="E259">
        <v>2</v>
      </c>
      <c r="F259" t="s">
        <v>58</v>
      </c>
      <c r="G259" t="s">
        <v>59</v>
      </c>
      <c r="H259" t="s">
        <v>60</v>
      </c>
      <c r="I259" t="s">
        <v>61</v>
      </c>
      <c r="J259" s="14">
        <v>6304.13</v>
      </c>
      <c r="K259" s="14">
        <v>6420.78</v>
      </c>
      <c r="L259" s="14">
        <v>116.65</v>
      </c>
      <c r="M259" s="15">
        <v>0.018504</v>
      </c>
      <c r="N259" s="14">
        <v>5863.22</v>
      </c>
      <c r="O259" s="15">
        <v>0.095095</v>
      </c>
    </row>
    <row r="260" spans="1:15" ht="18" customHeight="1">
      <c r="A260" t="s">
        <v>1367</v>
      </c>
      <c r="B260" s="12">
        <v>44804</v>
      </c>
      <c r="C260" t="s">
        <v>1361</v>
      </c>
      <c r="D260" t="s">
        <v>1341</v>
      </c>
      <c r="E260">
        <v>2</v>
      </c>
      <c r="F260" t="s">
        <v>107</v>
      </c>
      <c r="G260" t="s">
        <v>108</v>
      </c>
      <c r="H260" t="s">
        <v>109</v>
      </c>
      <c r="I260" t="s">
        <v>61</v>
      </c>
      <c r="J260" s="14">
        <v>8612.91</v>
      </c>
      <c r="K260" s="14">
        <v>8920.84</v>
      </c>
      <c r="L260" s="14">
        <v>307.93</v>
      </c>
      <c r="M260" s="15">
        <v>0.035752</v>
      </c>
      <c r="N260" s="14">
        <v>8226.66</v>
      </c>
      <c r="O260" s="15">
        <v>0.084382</v>
      </c>
    </row>
    <row r="261" spans="1:15" ht="18" customHeight="1">
      <c r="A261" t="s">
        <v>1368</v>
      </c>
      <c r="B261" s="12">
        <v>44804</v>
      </c>
      <c r="C261" t="s">
        <v>1361</v>
      </c>
      <c r="D261" t="s">
        <v>1341</v>
      </c>
      <c r="E261">
        <v>2</v>
      </c>
      <c r="F261" t="s">
        <v>121</v>
      </c>
      <c r="G261" t="s">
        <v>122</v>
      </c>
      <c r="H261" t="s">
        <v>101</v>
      </c>
      <c r="I261" t="s">
        <v>61</v>
      </c>
      <c r="J261" s="14">
        <v>23075.65</v>
      </c>
      <c r="K261" s="14">
        <v>23757.01</v>
      </c>
      <c r="L261" s="14">
        <v>681.36</v>
      </c>
      <c r="M261" s="15">
        <v>0.029527</v>
      </c>
      <c r="N261" s="14">
        <v>21615.79</v>
      </c>
      <c r="O261" s="15">
        <v>0.09905799999999999</v>
      </c>
    </row>
    <row r="262" spans="1:15" ht="18" customHeight="1">
      <c r="A262" t="s">
        <v>1369</v>
      </c>
      <c r="B262" s="12">
        <v>44804</v>
      </c>
      <c r="C262" t="s">
        <v>1361</v>
      </c>
      <c r="D262" t="s">
        <v>1341</v>
      </c>
      <c r="E262">
        <v>2</v>
      </c>
      <c r="F262" t="s">
        <v>253</v>
      </c>
      <c r="G262" t="s">
        <v>254</v>
      </c>
      <c r="H262" t="s">
        <v>101</v>
      </c>
      <c r="I262" t="s">
        <v>61</v>
      </c>
      <c r="J262" s="14">
        <v>7495.2</v>
      </c>
      <c r="K262" s="14">
        <v>7564.65</v>
      </c>
      <c r="L262" s="14">
        <v>69.45</v>
      </c>
      <c r="M262" s="15">
        <v>0.009266</v>
      </c>
      <c r="N262" s="14">
        <v>6827.16</v>
      </c>
      <c r="O262" s="15">
        <v>0.108023</v>
      </c>
    </row>
    <row r="263" spans="1:15" ht="18" customHeight="1">
      <c r="A263" t="s">
        <v>1370</v>
      </c>
      <c r="B263" s="12">
        <v>44804</v>
      </c>
      <c r="C263" t="s">
        <v>1361</v>
      </c>
      <c r="D263" t="s">
        <v>1341</v>
      </c>
      <c r="E263">
        <v>2</v>
      </c>
      <c r="F263" t="s">
        <v>79</v>
      </c>
      <c r="G263" t="s">
        <v>80</v>
      </c>
      <c r="H263" t="s">
        <v>81</v>
      </c>
      <c r="I263" t="s">
        <v>61</v>
      </c>
      <c r="J263" s="14">
        <v>7925.98</v>
      </c>
      <c r="K263" s="14">
        <v>8103.33</v>
      </c>
      <c r="L263" s="14">
        <v>177.35</v>
      </c>
      <c r="M263" s="15">
        <v>0.022376</v>
      </c>
      <c r="N263" s="14">
        <v>8023.37</v>
      </c>
      <c r="O263" s="15">
        <v>0.009965999999999999</v>
      </c>
    </row>
    <row r="264" spans="1:15" ht="18" customHeight="1">
      <c r="A264" t="s">
        <v>1371</v>
      </c>
      <c r="B264" s="12">
        <v>44804</v>
      </c>
      <c r="C264" t="s">
        <v>1361</v>
      </c>
      <c r="D264" t="s">
        <v>1341</v>
      </c>
      <c r="E264">
        <v>2</v>
      </c>
      <c r="F264" t="s">
        <v>99</v>
      </c>
      <c r="G264" t="s">
        <v>100</v>
      </c>
      <c r="H264" t="s">
        <v>101</v>
      </c>
      <c r="I264" t="s">
        <v>61</v>
      </c>
      <c r="J264" s="14">
        <v>6318.39</v>
      </c>
      <c r="K264" s="14">
        <v>6136.91</v>
      </c>
      <c r="L264" s="14">
        <v>-181.48</v>
      </c>
      <c r="M264" s="15">
        <v>-0.028723</v>
      </c>
      <c r="N264" s="14">
        <v>5874.4</v>
      </c>
      <c r="O264" s="15">
        <v>0.044687</v>
      </c>
    </row>
    <row r="265" spans="1:15" ht="18" customHeight="1">
      <c r="A265" t="s">
        <v>1372</v>
      </c>
      <c r="B265" s="12">
        <v>44804</v>
      </c>
      <c r="C265" t="s">
        <v>1361</v>
      </c>
      <c r="D265" t="s">
        <v>1341</v>
      </c>
      <c r="E265">
        <v>2</v>
      </c>
      <c r="F265" t="s">
        <v>170</v>
      </c>
      <c r="G265" t="s">
        <v>171</v>
      </c>
      <c r="H265" t="s">
        <v>172</v>
      </c>
      <c r="I265" t="s">
        <v>61</v>
      </c>
      <c r="J265" s="14">
        <v>11288.31</v>
      </c>
      <c r="K265" s="14">
        <v>11928.24</v>
      </c>
      <c r="L265" s="14">
        <v>639.9299999999999</v>
      </c>
      <c r="M265" s="15">
        <v>0.05669</v>
      </c>
      <c r="N265" s="14">
        <v>10536.6</v>
      </c>
      <c r="O265" s="15">
        <v>0.132077</v>
      </c>
    </row>
    <row r="266" spans="1:15" ht="18" customHeight="1">
      <c r="A266" t="s">
        <v>1373</v>
      </c>
      <c r="B266" s="12">
        <v>44804</v>
      </c>
      <c r="C266" t="s">
        <v>1361</v>
      </c>
      <c r="D266" t="s">
        <v>1341</v>
      </c>
      <c r="E266">
        <v>2</v>
      </c>
      <c r="F266" t="s">
        <v>205</v>
      </c>
      <c r="G266" t="s">
        <v>206</v>
      </c>
      <c r="H266" t="s">
        <v>207</v>
      </c>
      <c r="I266" t="s">
        <v>61</v>
      </c>
      <c r="J266" s="14">
        <v>4502.95</v>
      </c>
      <c r="K266" s="14">
        <v>4423.8</v>
      </c>
      <c r="L266" s="14">
        <v>-79.15000000000001</v>
      </c>
      <c r="M266" s="15">
        <v>-0.017577</v>
      </c>
      <c r="N266" s="14">
        <v>4198.32</v>
      </c>
      <c r="O266" s="15">
        <v>0.053707</v>
      </c>
    </row>
    <row r="267" spans="1:15" ht="18" customHeight="1">
      <c r="A267" t="s">
        <v>1374</v>
      </c>
      <c r="B267" s="12">
        <v>44804</v>
      </c>
      <c r="C267" t="s">
        <v>1361</v>
      </c>
      <c r="D267" t="s">
        <v>1341</v>
      </c>
      <c r="E267">
        <v>2</v>
      </c>
      <c r="F267" t="s">
        <v>136</v>
      </c>
      <c r="G267" t="s">
        <v>137</v>
      </c>
      <c r="H267" t="s">
        <v>73</v>
      </c>
      <c r="I267" t="s">
        <v>61</v>
      </c>
      <c r="J267" s="14">
        <v>6890.33</v>
      </c>
      <c r="K267" s="14">
        <v>6781.21</v>
      </c>
      <c r="L267" s="14">
        <v>-109.12</v>
      </c>
      <c r="M267" s="15">
        <v>-0.015837</v>
      </c>
      <c r="N267" s="14">
        <v>6951.63</v>
      </c>
      <c r="O267" s="15">
        <v>-0.024515</v>
      </c>
    </row>
    <row r="268" spans="1:15" ht="18" customHeight="1">
      <c r="A268" t="s">
        <v>1375</v>
      </c>
      <c r="B268" s="12">
        <v>44804</v>
      </c>
      <c r="C268" t="s">
        <v>1361</v>
      </c>
      <c r="D268" t="s">
        <v>1341</v>
      </c>
      <c r="E268">
        <v>2</v>
      </c>
      <c r="F268" t="s">
        <v>152</v>
      </c>
      <c r="G268" t="s">
        <v>153</v>
      </c>
      <c r="H268" t="s">
        <v>154</v>
      </c>
      <c r="I268" t="s">
        <v>61</v>
      </c>
      <c r="J268" s="14">
        <v>988.96</v>
      </c>
      <c r="K268" s="14">
        <v>989.37</v>
      </c>
      <c r="L268" s="14">
        <v>0.41</v>
      </c>
      <c r="M268" s="15">
        <v>0.000415</v>
      </c>
      <c r="N268" s="14">
        <v>985.54</v>
      </c>
      <c r="O268" s="15">
        <v>0.003886</v>
      </c>
    </row>
    <row r="269" spans="1:15" ht="18" customHeight="1">
      <c r="A269" t="s">
        <v>1376</v>
      </c>
      <c r="B269" s="12">
        <v>44804</v>
      </c>
      <c r="C269" t="s">
        <v>1361</v>
      </c>
      <c r="D269" t="s">
        <v>1341</v>
      </c>
      <c r="E269">
        <v>2</v>
      </c>
      <c r="F269" t="s">
        <v>128</v>
      </c>
      <c r="G269" t="s">
        <v>129</v>
      </c>
      <c r="H269" t="s">
        <v>130</v>
      </c>
      <c r="I269" t="s">
        <v>61</v>
      </c>
      <c r="J269" s="14">
        <v>2366.9</v>
      </c>
      <c r="K269" s="14">
        <v>2386.68</v>
      </c>
      <c r="L269" s="14">
        <v>19.78</v>
      </c>
      <c r="M269" s="15">
        <v>0.008357</v>
      </c>
      <c r="N269" s="14">
        <v>2315.87</v>
      </c>
      <c r="O269" s="15">
        <v>0.030576</v>
      </c>
    </row>
    <row r="270" spans="1:15" ht="18" customHeight="1">
      <c r="A270" t="s">
        <v>1377</v>
      </c>
      <c r="B270" s="12">
        <v>44804</v>
      </c>
      <c r="C270" t="s">
        <v>1361</v>
      </c>
      <c r="D270" t="s">
        <v>1341</v>
      </c>
      <c r="E270">
        <v>2</v>
      </c>
      <c r="F270" t="s">
        <v>639</v>
      </c>
      <c r="G270" t="s">
        <v>640</v>
      </c>
      <c r="H270" t="s">
        <v>641</v>
      </c>
      <c r="I270" t="s">
        <v>631</v>
      </c>
      <c r="J270" s="14">
        <v>234014.54</v>
      </c>
      <c r="K270" s="14">
        <v>229923.86</v>
      </c>
      <c r="L270" s="14">
        <v>-4090.68</v>
      </c>
      <c r="M270" s="15">
        <v>-0.01748</v>
      </c>
      <c r="N270" s="14">
        <v>227199.47</v>
      </c>
      <c r="O270" s="15">
        <v>0.011991</v>
      </c>
    </row>
    <row r="271" spans="1:15" ht="18" customHeight="1">
      <c r="A271" t="s">
        <v>1378</v>
      </c>
      <c r="B271" s="12">
        <v>44804</v>
      </c>
      <c r="C271" t="s">
        <v>1361</v>
      </c>
      <c r="D271" t="s">
        <v>1341</v>
      </c>
      <c r="E271">
        <v>2</v>
      </c>
      <c r="F271" t="s">
        <v>651</v>
      </c>
      <c r="G271" t="s">
        <v>652</v>
      </c>
      <c r="H271" t="s">
        <v>653</v>
      </c>
      <c r="I271" t="s">
        <v>631</v>
      </c>
      <c r="J271" s="14">
        <v>73300.69</v>
      </c>
      <c r="K271" s="14">
        <v>75556.50999999999</v>
      </c>
      <c r="L271" s="14">
        <v>2255.82</v>
      </c>
      <c r="M271" s="15">
        <v>0.030775</v>
      </c>
      <c r="N271" s="14">
        <v>72441.77</v>
      </c>
      <c r="O271" s="15">
        <v>0.042996</v>
      </c>
    </row>
    <row r="272" spans="1:15" ht="18" customHeight="1">
      <c r="A272" t="s">
        <v>1379</v>
      </c>
      <c r="B272" s="12">
        <v>44804</v>
      </c>
      <c r="C272" t="s">
        <v>1361</v>
      </c>
      <c r="D272" t="s">
        <v>1341</v>
      </c>
      <c r="E272">
        <v>2</v>
      </c>
      <c r="F272" t="s">
        <v>628</v>
      </c>
      <c r="G272" t="s">
        <v>629</v>
      </c>
      <c r="H272" t="s">
        <v>630</v>
      </c>
      <c r="I272" t="s">
        <v>631</v>
      </c>
      <c r="J272" s="14">
        <v>40935.9</v>
      </c>
      <c r="K272" s="14">
        <v>39842.7</v>
      </c>
      <c r="L272" s="14">
        <v>-1093.2</v>
      </c>
      <c r="M272" s="15">
        <v>-0.026705</v>
      </c>
      <c r="N272" s="14">
        <v>39003.03</v>
      </c>
      <c r="O272" s="15">
        <v>0.021528</v>
      </c>
    </row>
    <row r="273" spans="1:15" ht="18" customHeight="1">
      <c r="A273" t="s">
        <v>1380</v>
      </c>
      <c r="B273" s="12">
        <v>44834</v>
      </c>
      <c r="C273" t="s">
        <v>1381</v>
      </c>
      <c r="D273" t="s">
        <v>1341</v>
      </c>
      <c r="E273">
        <v>3</v>
      </c>
      <c r="F273" t="s">
        <v>306</v>
      </c>
      <c r="G273" t="s">
        <v>307</v>
      </c>
      <c r="H273" t="s">
        <v>207</v>
      </c>
      <c r="I273" t="s">
        <v>61</v>
      </c>
      <c r="J273" s="14">
        <v>69904.63</v>
      </c>
      <c r="K273" s="14">
        <v>72353.38</v>
      </c>
      <c r="L273" s="14">
        <v>2448.75</v>
      </c>
      <c r="M273" s="15">
        <v>0.03503</v>
      </c>
      <c r="N273" s="14">
        <v>63971.69</v>
      </c>
      <c r="O273" s="15">
        <v>0.131022</v>
      </c>
    </row>
    <row r="274" spans="1:15" ht="18" customHeight="1">
      <c r="A274" t="s">
        <v>1382</v>
      </c>
      <c r="B274" s="12">
        <v>44834</v>
      </c>
      <c r="C274" t="s">
        <v>1381</v>
      </c>
      <c r="D274" t="s">
        <v>1341</v>
      </c>
      <c r="E274">
        <v>3</v>
      </c>
      <c r="F274" t="s">
        <v>219</v>
      </c>
      <c r="G274" t="s">
        <v>220</v>
      </c>
      <c r="H274" t="s">
        <v>207</v>
      </c>
      <c r="I274" t="s">
        <v>61</v>
      </c>
      <c r="J274" s="14">
        <v>19605.54</v>
      </c>
      <c r="K274" s="14">
        <v>20339.56</v>
      </c>
      <c r="L274" s="14">
        <v>734.02</v>
      </c>
      <c r="M274" s="15">
        <v>0.037439</v>
      </c>
      <c r="N274" s="14">
        <v>17605.99</v>
      </c>
      <c r="O274" s="15">
        <v>0.155264</v>
      </c>
    </row>
    <row r="275" spans="1:15" ht="18" customHeight="1">
      <c r="A275" t="s">
        <v>1383</v>
      </c>
      <c r="B275" s="12">
        <v>44834</v>
      </c>
      <c r="C275" t="s">
        <v>1381</v>
      </c>
      <c r="D275" t="s">
        <v>1341</v>
      </c>
      <c r="E275">
        <v>3</v>
      </c>
      <c r="F275" t="s">
        <v>71</v>
      </c>
      <c r="G275" t="s">
        <v>72</v>
      </c>
      <c r="H275" t="s">
        <v>73</v>
      </c>
      <c r="I275" t="s">
        <v>61</v>
      </c>
      <c r="J275" s="14">
        <v>10006.28</v>
      </c>
      <c r="K275" s="14">
        <v>9971.940000000001</v>
      </c>
      <c r="L275" s="14">
        <v>-34.34</v>
      </c>
      <c r="M275" s="15">
        <v>-0.003432</v>
      </c>
      <c r="N275" s="14">
        <v>10266.33</v>
      </c>
      <c r="O275" s="15">
        <v>-0.028675</v>
      </c>
    </row>
    <row r="276" spans="1:15" ht="18" customHeight="1">
      <c r="A276" t="s">
        <v>1384</v>
      </c>
      <c r="B276" s="12">
        <v>44834</v>
      </c>
      <c r="C276" t="s">
        <v>1381</v>
      </c>
      <c r="D276" t="s">
        <v>1341</v>
      </c>
      <c r="E276">
        <v>3</v>
      </c>
      <c r="F276" t="s">
        <v>263</v>
      </c>
      <c r="G276" t="s">
        <v>264</v>
      </c>
      <c r="H276" t="s">
        <v>265</v>
      </c>
      <c r="I276" t="s">
        <v>61</v>
      </c>
      <c r="J276" s="14">
        <v>5661.71</v>
      </c>
      <c r="K276" s="14">
        <v>5780.6</v>
      </c>
      <c r="L276" s="14">
        <v>118.89</v>
      </c>
      <c r="M276" s="15">
        <v>0.020999</v>
      </c>
      <c r="N276" s="14">
        <v>5546.29</v>
      </c>
      <c r="O276" s="15">
        <v>0.042246</v>
      </c>
    </row>
    <row r="277" spans="1:15" ht="18" customHeight="1">
      <c r="A277" t="s">
        <v>1385</v>
      </c>
      <c r="B277" s="12">
        <v>44834</v>
      </c>
      <c r="C277" t="s">
        <v>1381</v>
      </c>
      <c r="D277" t="s">
        <v>1341</v>
      </c>
      <c r="E277">
        <v>3</v>
      </c>
      <c r="F277" t="s">
        <v>92</v>
      </c>
      <c r="G277" t="s">
        <v>93</v>
      </c>
      <c r="H277" t="s">
        <v>93</v>
      </c>
      <c r="I277" t="s">
        <v>61</v>
      </c>
      <c r="J277" s="14">
        <v>15020.21</v>
      </c>
      <c r="K277" s="14">
        <v>15499.08</v>
      </c>
      <c r="L277" s="14">
        <v>478.87</v>
      </c>
      <c r="M277" s="15">
        <v>0.031882</v>
      </c>
      <c r="N277" s="14">
        <v>14188.73</v>
      </c>
      <c r="O277" s="15">
        <v>0.092351</v>
      </c>
    </row>
    <row r="278" spans="1:15" ht="18" customHeight="1">
      <c r="A278" t="s">
        <v>1386</v>
      </c>
      <c r="B278" s="12">
        <v>44834</v>
      </c>
      <c r="C278" t="s">
        <v>1381</v>
      </c>
      <c r="D278" t="s">
        <v>1341</v>
      </c>
      <c r="E278">
        <v>3</v>
      </c>
      <c r="F278" t="s">
        <v>58</v>
      </c>
      <c r="G278" t="s">
        <v>59</v>
      </c>
      <c r="H278" t="s">
        <v>60</v>
      </c>
      <c r="I278" t="s">
        <v>61</v>
      </c>
      <c r="J278" s="14">
        <v>6508.54</v>
      </c>
      <c r="K278" s="14">
        <v>6881.86</v>
      </c>
      <c r="L278" s="14">
        <v>373.32</v>
      </c>
      <c r="M278" s="15">
        <v>0.057358</v>
      </c>
      <c r="N278" s="14">
        <v>6236.85</v>
      </c>
      <c r="O278" s="15">
        <v>0.103419</v>
      </c>
    </row>
    <row r="279" spans="1:15" ht="18" customHeight="1">
      <c r="A279" t="s">
        <v>1387</v>
      </c>
      <c r="B279" s="12">
        <v>44834</v>
      </c>
      <c r="C279" t="s">
        <v>1381</v>
      </c>
      <c r="D279" t="s">
        <v>1341</v>
      </c>
      <c r="E279">
        <v>3</v>
      </c>
      <c r="F279" t="s">
        <v>107</v>
      </c>
      <c r="G279" t="s">
        <v>108</v>
      </c>
      <c r="H279" t="s">
        <v>109</v>
      </c>
      <c r="I279" t="s">
        <v>61</v>
      </c>
      <c r="J279" s="14">
        <v>8900.82</v>
      </c>
      <c r="K279" s="14">
        <v>9253.969999999999</v>
      </c>
      <c r="L279" s="14">
        <v>353.15</v>
      </c>
      <c r="M279" s="15">
        <v>0.039676</v>
      </c>
      <c r="N279" s="14">
        <v>9073.639999999999</v>
      </c>
      <c r="O279" s="15">
        <v>0.019874</v>
      </c>
    </row>
    <row r="280" spans="1:15" ht="18" customHeight="1">
      <c r="A280" t="s">
        <v>1388</v>
      </c>
      <c r="B280" s="12">
        <v>44834</v>
      </c>
      <c r="C280" t="s">
        <v>1381</v>
      </c>
      <c r="D280" t="s">
        <v>1341</v>
      </c>
      <c r="E280">
        <v>3</v>
      </c>
      <c r="F280" t="s">
        <v>121</v>
      </c>
      <c r="G280" t="s">
        <v>122</v>
      </c>
      <c r="H280" t="s">
        <v>101</v>
      </c>
      <c r="I280" t="s">
        <v>61</v>
      </c>
      <c r="J280" s="14">
        <v>23869.87</v>
      </c>
      <c r="K280" s="14">
        <v>22987.49</v>
      </c>
      <c r="L280" s="14">
        <v>-882.38</v>
      </c>
      <c r="M280" s="15">
        <v>-0.036966</v>
      </c>
      <c r="N280" s="14">
        <v>22246.52</v>
      </c>
      <c r="O280" s="15">
        <v>0.033307</v>
      </c>
    </row>
    <row r="281" spans="1:15" ht="18" customHeight="1">
      <c r="A281" t="s">
        <v>1389</v>
      </c>
      <c r="B281" s="12">
        <v>44834</v>
      </c>
      <c r="C281" t="s">
        <v>1381</v>
      </c>
      <c r="D281" t="s">
        <v>1341</v>
      </c>
      <c r="E281">
        <v>3</v>
      </c>
      <c r="F281" t="s">
        <v>253</v>
      </c>
      <c r="G281" t="s">
        <v>254</v>
      </c>
      <c r="H281" t="s">
        <v>101</v>
      </c>
      <c r="I281" t="s">
        <v>61</v>
      </c>
      <c r="J281" s="14">
        <v>7760.52</v>
      </c>
      <c r="K281" s="14">
        <v>7658.49</v>
      </c>
      <c r="L281" s="14">
        <v>-102.03</v>
      </c>
      <c r="M281" s="15">
        <v>-0.013147</v>
      </c>
      <c r="N281" s="14">
        <v>7658.16</v>
      </c>
      <c r="O281" s="15">
        <v>4.3E-05</v>
      </c>
    </row>
    <row r="282" spans="1:15" ht="18" customHeight="1">
      <c r="A282" t="s">
        <v>1390</v>
      </c>
      <c r="B282" s="12">
        <v>44834</v>
      </c>
      <c r="C282" t="s">
        <v>1381</v>
      </c>
      <c r="D282" t="s">
        <v>1341</v>
      </c>
      <c r="E282">
        <v>3</v>
      </c>
      <c r="F282" t="s">
        <v>79</v>
      </c>
      <c r="G282" t="s">
        <v>80</v>
      </c>
      <c r="H282" t="s">
        <v>81</v>
      </c>
      <c r="I282" t="s">
        <v>61</v>
      </c>
      <c r="J282" s="14">
        <v>8186.96</v>
      </c>
      <c r="K282" s="14">
        <v>8354.530000000001</v>
      </c>
      <c r="L282" s="14">
        <v>167.57</v>
      </c>
      <c r="M282" s="15">
        <v>0.020468</v>
      </c>
      <c r="N282" s="14">
        <v>7838.29</v>
      </c>
      <c r="O282" s="15">
        <v>0.065861</v>
      </c>
    </row>
    <row r="283" spans="1:15" ht="18" customHeight="1">
      <c r="A283" t="s">
        <v>1391</v>
      </c>
      <c r="B283" s="12">
        <v>44834</v>
      </c>
      <c r="C283" t="s">
        <v>1381</v>
      </c>
      <c r="D283" t="s">
        <v>1341</v>
      </c>
      <c r="E283">
        <v>3</v>
      </c>
      <c r="F283" t="s">
        <v>99</v>
      </c>
      <c r="G283" t="s">
        <v>100</v>
      </c>
      <c r="H283" t="s">
        <v>101</v>
      </c>
      <c r="I283" t="s">
        <v>61</v>
      </c>
      <c r="J283" s="14">
        <v>6532.74</v>
      </c>
      <c r="K283" s="14">
        <v>6791.91</v>
      </c>
      <c r="L283" s="14">
        <v>259.17</v>
      </c>
      <c r="M283" s="15">
        <v>0.039672</v>
      </c>
      <c r="N283" s="14">
        <v>6314.73</v>
      </c>
      <c r="O283" s="15">
        <v>0.07556599999999999</v>
      </c>
    </row>
    <row r="284" spans="1:15" ht="18" customHeight="1">
      <c r="A284" t="s">
        <v>1392</v>
      </c>
      <c r="B284" s="12">
        <v>44834</v>
      </c>
      <c r="C284" t="s">
        <v>1381</v>
      </c>
      <c r="D284" t="s">
        <v>1341</v>
      </c>
      <c r="E284">
        <v>3</v>
      </c>
      <c r="F284" t="s">
        <v>170</v>
      </c>
      <c r="G284" t="s">
        <v>171</v>
      </c>
      <c r="H284" t="s">
        <v>172</v>
      </c>
      <c r="I284" t="s">
        <v>61</v>
      </c>
      <c r="J284" s="14">
        <v>11682.38</v>
      </c>
      <c r="K284" s="14">
        <v>11377.99</v>
      </c>
      <c r="L284" s="14">
        <v>-304.39</v>
      </c>
      <c r="M284" s="15">
        <v>-0.026055</v>
      </c>
      <c r="N284" s="14">
        <v>11169.62</v>
      </c>
      <c r="O284" s="15">
        <v>0.018655</v>
      </c>
    </row>
    <row r="285" spans="1:15" ht="18" customHeight="1">
      <c r="A285" t="s">
        <v>1393</v>
      </c>
      <c r="B285" s="12">
        <v>44834</v>
      </c>
      <c r="C285" t="s">
        <v>1381</v>
      </c>
      <c r="D285" t="s">
        <v>1341</v>
      </c>
      <c r="E285">
        <v>3</v>
      </c>
      <c r="F285" t="s">
        <v>205</v>
      </c>
      <c r="G285" t="s">
        <v>206</v>
      </c>
      <c r="H285" t="s">
        <v>207</v>
      </c>
      <c r="I285" t="s">
        <v>61</v>
      </c>
      <c r="J285" s="14">
        <v>4648.96</v>
      </c>
      <c r="K285" s="14">
        <v>4883.83</v>
      </c>
      <c r="L285" s="14">
        <v>234.87</v>
      </c>
      <c r="M285" s="15">
        <v>0.050521</v>
      </c>
      <c r="N285" s="14">
        <v>4502.83</v>
      </c>
      <c r="O285" s="15">
        <v>0.08461299999999999</v>
      </c>
    </row>
    <row r="286" spans="1:15" ht="18" customHeight="1">
      <c r="A286" t="s">
        <v>1394</v>
      </c>
      <c r="B286" s="12">
        <v>44834</v>
      </c>
      <c r="C286" t="s">
        <v>1381</v>
      </c>
      <c r="D286" t="s">
        <v>1341</v>
      </c>
      <c r="E286">
        <v>3</v>
      </c>
      <c r="F286" t="s">
        <v>136</v>
      </c>
      <c r="G286" t="s">
        <v>137</v>
      </c>
      <c r="H286" t="s">
        <v>73</v>
      </c>
      <c r="I286" t="s">
        <v>61</v>
      </c>
      <c r="J286" s="14">
        <v>7120.65</v>
      </c>
      <c r="K286" s="14">
        <v>6902.35</v>
      </c>
      <c r="L286" s="14">
        <v>-218.3</v>
      </c>
      <c r="M286" s="15">
        <v>-0.030657</v>
      </c>
      <c r="N286" s="14">
        <v>6632.66</v>
      </c>
      <c r="O286" s="15">
        <v>0.040661</v>
      </c>
    </row>
    <row r="287" spans="1:15" ht="18" customHeight="1">
      <c r="A287" t="s">
        <v>1395</v>
      </c>
      <c r="B287" s="12">
        <v>44834</v>
      </c>
      <c r="C287" t="s">
        <v>1381</v>
      </c>
      <c r="D287" t="s">
        <v>1341</v>
      </c>
      <c r="E287">
        <v>3</v>
      </c>
      <c r="F287" t="s">
        <v>152</v>
      </c>
      <c r="G287" t="s">
        <v>153</v>
      </c>
      <c r="H287" t="s">
        <v>154</v>
      </c>
      <c r="I287" t="s">
        <v>61</v>
      </c>
      <c r="J287" s="14">
        <v>1022.99</v>
      </c>
      <c r="K287" s="14">
        <v>1072.84</v>
      </c>
      <c r="L287" s="14">
        <v>49.85</v>
      </c>
      <c r="M287" s="15">
        <v>0.04873</v>
      </c>
      <c r="N287" s="14">
        <v>978.58</v>
      </c>
      <c r="O287" s="15">
        <v>0.09632300000000001</v>
      </c>
    </row>
    <row r="288" spans="1:15" ht="18" customHeight="1">
      <c r="A288" t="s">
        <v>1396</v>
      </c>
      <c r="B288" s="12">
        <v>44834</v>
      </c>
      <c r="C288" t="s">
        <v>1381</v>
      </c>
      <c r="D288" t="s">
        <v>1341</v>
      </c>
      <c r="E288">
        <v>3</v>
      </c>
      <c r="F288" t="s">
        <v>128</v>
      </c>
      <c r="G288" t="s">
        <v>129</v>
      </c>
      <c r="H288" t="s">
        <v>130</v>
      </c>
      <c r="I288" t="s">
        <v>61</v>
      </c>
      <c r="J288" s="14">
        <v>2450.69</v>
      </c>
      <c r="K288" s="14">
        <v>2544.49</v>
      </c>
      <c r="L288" s="14">
        <v>93.8</v>
      </c>
      <c r="M288" s="15">
        <v>0.038275</v>
      </c>
      <c r="N288" s="14">
        <v>2374.27</v>
      </c>
      <c r="O288" s="15">
        <v>0.07169399999999999</v>
      </c>
    </row>
    <row r="289" spans="1:15" ht="18" customHeight="1">
      <c r="A289" t="s">
        <v>1397</v>
      </c>
      <c r="B289" s="12">
        <v>44834</v>
      </c>
      <c r="C289" t="s">
        <v>1381</v>
      </c>
      <c r="D289" t="s">
        <v>1341</v>
      </c>
      <c r="E289">
        <v>3</v>
      </c>
      <c r="F289" t="s">
        <v>639</v>
      </c>
      <c r="G289" t="s">
        <v>640</v>
      </c>
      <c r="H289" t="s">
        <v>641</v>
      </c>
      <c r="I289" t="s">
        <v>631</v>
      </c>
      <c r="J289" s="14">
        <v>246578.86</v>
      </c>
      <c r="K289" s="14">
        <v>254580.86</v>
      </c>
      <c r="L289" s="14">
        <v>8002</v>
      </c>
      <c r="M289" s="15">
        <v>0.032452</v>
      </c>
      <c r="N289" s="14">
        <v>226215.69</v>
      </c>
      <c r="O289" s="15">
        <v>0.12539</v>
      </c>
    </row>
    <row r="290" spans="1:15" ht="18" customHeight="1">
      <c r="A290" t="s">
        <v>1398</v>
      </c>
      <c r="B290" s="12">
        <v>44834</v>
      </c>
      <c r="C290" t="s">
        <v>1381</v>
      </c>
      <c r="D290" t="s">
        <v>1341</v>
      </c>
      <c r="E290">
        <v>3</v>
      </c>
      <c r="F290" t="s">
        <v>651</v>
      </c>
      <c r="G290" t="s">
        <v>652</v>
      </c>
      <c r="H290" t="s">
        <v>653</v>
      </c>
      <c r="I290" t="s">
        <v>631</v>
      </c>
      <c r="J290" s="14">
        <v>77309.89999999999</v>
      </c>
      <c r="K290" s="14">
        <v>74177.58</v>
      </c>
      <c r="L290" s="14">
        <v>-3132.32</v>
      </c>
      <c r="M290" s="15">
        <v>-0.040516</v>
      </c>
      <c r="N290" s="14">
        <v>72763.37</v>
      </c>
      <c r="O290" s="15">
        <v>0.019436</v>
      </c>
    </row>
    <row r="291" spans="1:15" ht="18" customHeight="1">
      <c r="A291" t="s">
        <v>1399</v>
      </c>
      <c r="B291" s="12">
        <v>44834</v>
      </c>
      <c r="C291" t="s">
        <v>1381</v>
      </c>
      <c r="D291" t="s">
        <v>1341</v>
      </c>
      <c r="E291">
        <v>3</v>
      </c>
      <c r="F291" t="s">
        <v>628</v>
      </c>
      <c r="G291" t="s">
        <v>629</v>
      </c>
      <c r="H291" t="s">
        <v>630</v>
      </c>
      <c r="I291" t="s">
        <v>631</v>
      </c>
      <c r="J291" s="14">
        <v>43071.23</v>
      </c>
      <c r="K291" s="14">
        <v>43925.07</v>
      </c>
      <c r="L291" s="14">
        <v>853.84</v>
      </c>
      <c r="M291" s="15">
        <v>0.019824</v>
      </c>
      <c r="N291" s="14">
        <v>40087.1</v>
      </c>
      <c r="O291" s="15">
        <v>0.09574100000000001</v>
      </c>
    </row>
    <row r="292" spans="1:15" ht="18" customHeight="1">
      <c r="A292" t="s">
        <v>1400</v>
      </c>
      <c r="B292" s="12">
        <v>44865</v>
      </c>
      <c r="C292" t="s">
        <v>1401</v>
      </c>
      <c r="D292" t="s">
        <v>1341</v>
      </c>
      <c r="E292">
        <v>4</v>
      </c>
      <c r="F292" t="s">
        <v>306</v>
      </c>
      <c r="G292" t="s">
        <v>307</v>
      </c>
      <c r="H292" t="s">
        <v>207</v>
      </c>
      <c r="I292" t="s">
        <v>61</v>
      </c>
      <c r="J292" s="14">
        <v>71560.00999999999</v>
      </c>
      <c r="K292" s="14">
        <v>67676.23</v>
      </c>
      <c r="L292" s="14">
        <v>-3883.78</v>
      </c>
      <c r="M292" s="15">
        <v>-0.054273</v>
      </c>
      <c r="N292" s="14">
        <v>69977.08</v>
      </c>
      <c r="O292" s="15">
        <v>-0.03288</v>
      </c>
    </row>
    <row r="293" spans="1:15" ht="18" customHeight="1">
      <c r="A293" t="s">
        <v>1402</v>
      </c>
      <c r="B293" s="12">
        <v>44865</v>
      </c>
      <c r="C293" t="s">
        <v>1401</v>
      </c>
      <c r="D293" t="s">
        <v>1341</v>
      </c>
      <c r="E293">
        <v>4</v>
      </c>
      <c r="F293" t="s">
        <v>219</v>
      </c>
      <c r="G293" t="s">
        <v>220</v>
      </c>
      <c r="H293" t="s">
        <v>207</v>
      </c>
      <c r="I293" t="s">
        <v>61</v>
      </c>
      <c r="J293" s="14">
        <v>20088.84</v>
      </c>
      <c r="K293" s="14">
        <v>20319.95</v>
      </c>
      <c r="L293" s="14">
        <v>231.11</v>
      </c>
      <c r="M293" s="15">
        <v>0.011504</v>
      </c>
      <c r="N293" s="14">
        <v>20010.71</v>
      </c>
      <c r="O293" s="15">
        <v>0.015454</v>
      </c>
    </row>
    <row r="294" spans="1:15" ht="18" customHeight="1">
      <c r="A294" t="s">
        <v>1403</v>
      </c>
      <c r="B294" s="12">
        <v>44865</v>
      </c>
      <c r="C294" t="s">
        <v>1401</v>
      </c>
      <c r="D294" t="s">
        <v>1341</v>
      </c>
      <c r="E294">
        <v>4</v>
      </c>
      <c r="F294" t="s">
        <v>71</v>
      </c>
      <c r="G294" t="s">
        <v>72</v>
      </c>
      <c r="H294" t="s">
        <v>73</v>
      </c>
      <c r="I294" t="s">
        <v>61</v>
      </c>
      <c r="J294" s="14">
        <v>10228.48</v>
      </c>
      <c r="K294" s="14">
        <v>10737.67</v>
      </c>
      <c r="L294" s="14">
        <v>509.19</v>
      </c>
      <c r="M294" s="15">
        <v>0.049782</v>
      </c>
      <c r="N294" s="14">
        <v>9447.370000000001</v>
      </c>
      <c r="O294" s="15">
        <v>0.136578</v>
      </c>
    </row>
    <row r="295" spans="1:15" ht="18" customHeight="1">
      <c r="A295" t="s">
        <v>1404</v>
      </c>
      <c r="B295" s="12">
        <v>44865</v>
      </c>
      <c r="C295" t="s">
        <v>1401</v>
      </c>
      <c r="D295" t="s">
        <v>1341</v>
      </c>
      <c r="E295">
        <v>4</v>
      </c>
      <c r="F295" t="s">
        <v>263</v>
      </c>
      <c r="G295" t="s">
        <v>264</v>
      </c>
      <c r="H295" t="s">
        <v>265</v>
      </c>
      <c r="I295" t="s">
        <v>61</v>
      </c>
      <c r="J295" s="14">
        <v>5793.01</v>
      </c>
      <c r="K295" s="14">
        <v>5851.11</v>
      </c>
      <c r="L295" s="14">
        <v>58.1</v>
      </c>
      <c r="M295" s="15">
        <v>0.010029</v>
      </c>
      <c r="N295" s="14">
        <v>5740.51</v>
      </c>
      <c r="O295" s="15">
        <v>0.019267</v>
      </c>
    </row>
    <row r="296" spans="1:15" ht="18" customHeight="1">
      <c r="A296" t="s">
        <v>1405</v>
      </c>
      <c r="B296" s="12">
        <v>44865</v>
      </c>
      <c r="C296" t="s">
        <v>1401</v>
      </c>
      <c r="D296" t="s">
        <v>1341</v>
      </c>
      <c r="E296">
        <v>4</v>
      </c>
      <c r="F296" t="s">
        <v>92</v>
      </c>
      <c r="G296" t="s">
        <v>93</v>
      </c>
      <c r="H296" t="s">
        <v>93</v>
      </c>
      <c r="I296" t="s">
        <v>61</v>
      </c>
      <c r="J296" s="14">
        <v>15383.2</v>
      </c>
      <c r="K296" s="14">
        <v>15762.5</v>
      </c>
      <c r="L296" s="14">
        <v>379.3</v>
      </c>
      <c r="M296" s="15">
        <v>0.024657</v>
      </c>
      <c r="N296" s="14">
        <v>14579.22</v>
      </c>
      <c r="O296" s="15">
        <v>0.081162</v>
      </c>
    </row>
    <row r="297" spans="1:15" ht="18" customHeight="1">
      <c r="A297" t="s">
        <v>1406</v>
      </c>
      <c r="B297" s="12">
        <v>44865</v>
      </c>
      <c r="C297" t="s">
        <v>1401</v>
      </c>
      <c r="D297" t="s">
        <v>1341</v>
      </c>
      <c r="E297">
        <v>4</v>
      </c>
      <c r="F297" t="s">
        <v>58</v>
      </c>
      <c r="G297" t="s">
        <v>59</v>
      </c>
      <c r="H297" t="s">
        <v>60</v>
      </c>
      <c r="I297" t="s">
        <v>61</v>
      </c>
      <c r="J297" s="14">
        <v>6649.83</v>
      </c>
      <c r="K297" s="14">
        <v>6360.83</v>
      </c>
      <c r="L297" s="14">
        <v>-289</v>
      </c>
      <c r="M297" s="15">
        <v>-0.04346</v>
      </c>
      <c r="N297" s="14">
        <v>6602.93</v>
      </c>
      <c r="O297" s="15">
        <v>-0.036666</v>
      </c>
    </row>
    <row r="298" spans="1:15" ht="18" customHeight="1">
      <c r="A298" t="s">
        <v>1407</v>
      </c>
      <c r="B298" s="12">
        <v>44865</v>
      </c>
      <c r="C298" t="s">
        <v>1401</v>
      </c>
      <c r="D298" t="s">
        <v>1341</v>
      </c>
      <c r="E298">
        <v>4</v>
      </c>
      <c r="F298" t="s">
        <v>107</v>
      </c>
      <c r="G298" t="s">
        <v>108</v>
      </c>
      <c r="H298" t="s">
        <v>109</v>
      </c>
      <c r="I298" t="s">
        <v>61</v>
      </c>
      <c r="J298" s="14">
        <v>9102.860000000001</v>
      </c>
      <c r="K298" s="14">
        <v>9073.83</v>
      </c>
      <c r="L298" s="14">
        <v>-29.03</v>
      </c>
      <c r="M298" s="15">
        <v>-0.003189</v>
      </c>
      <c r="N298" s="14">
        <v>8561.01</v>
      </c>
      <c r="O298" s="15">
        <v>0.059902</v>
      </c>
    </row>
    <row r="299" spans="1:15" ht="18" customHeight="1">
      <c r="A299" t="s">
        <v>1408</v>
      </c>
      <c r="B299" s="12">
        <v>44865</v>
      </c>
      <c r="C299" t="s">
        <v>1401</v>
      </c>
      <c r="D299" t="s">
        <v>1341</v>
      </c>
      <c r="E299">
        <v>4</v>
      </c>
      <c r="F299" t="s">
        <v>121</v>
      </c>
      <c r="G299" t="s">
        <v>122</v>
      </c>
      <c r="H299" t="s">
        <v>101</v>
      </c>
      <c r="I299" t="s">
        <v>61</v>
      </c>
      <c r="J299" s="14">
        <v>24435.13</v>
      </c>
      <c r="K299" s="14">
        <v>25473.39</v>
      </c>
      <c r="L299" s="14">
        <v>1038.26</v>
      </c>
      <c r="M299" s="15">
        <v>0.04249</v>
      </c>
      <c r="N299" s="14">
        <v>23640.74</v>
      </c>
      <c r="O299" s="15">
        <v>0.07752100000000001</v>
      </c>
    </row>
    <row r="300" spans="1:15" ht="18" customHeight="1">
      <c r="A300" t="s">
        <v>1409</v>
      </c>
      <c r="B300" s="12">
        <v>44865</v>
      </c>
      <c r="C300" t="s">
        <v>1401</v>
      </c>
      <c r="D300" t="s">
        <v>1341</v>
      </c>
      <c r="E300">
        <v>4</v>
      </c>
      <c r="F300" t="s">
        <v>253</v>
      </c>
      <c r="G300" t="s">
        <v>254</v>
      </c>
      <c r="H300" t="s">
        <v>101</v>
      </c>
      <c r="I300" t="s">
        <v>61</v>
      </c>
      <c r="J300" s="14">
        <v>7951.83</v>
      </c>
      <c r="K300" s="14">
        <v>7866.05</v>
      </c>
      <c r="L300" s="14">
        <v>-85.78</v>
      </c>
      <c r="M300" s="15">
        <v>-0.010787</v>
      </c>
      <c r="N300" s="14">
        <v>7897.12</v>
      </c>
      <c r="O300" s="15">
        <v>-0.003934</v>
      </c>
    </row>
    <row r="301" spans="1:15" ht="18" customHeight="1">
      <c r="A301" t="s">
        <v>1410</v>
      </c>
      <c r="B301" s="12">
        <v>44865</v>
      </c>
      <c r="C301" t="s">
        <v>1401</v>
      </c>
      <c r="D301" t="s">
        <v>1341</v>
      </c>
      <c r="E301">
        <v>4</v>
      </c>
      <c r="F301" t="s">
        <v>79</v>
      </c>
      <c r="G301" t="s">
        <v>80</v>
      </c>
      <c r="H301" t="s">
        <v>81</v>
      </c>
      <c r="I301" t="s">
        <v>61</v>
      </c>
      <c r="J301" s="14">
        <v>8368.75</v>
      </c>
      <c r="K301" s="14">
        <v>8505.709999999999</v>
      </c>
      <c r="L301" s="14">
        <v>136.96</v>
      </c>
      <c r="M301" s="15">
        <v>0.016366</v>
      </c>
      <c r="N301" s="14">
        <v>8440.41</v>
      </c>
      <c r="O301" s="15">
        <v>0.007737</v>
      </c>
    </row>
    <row r="302" spans="1:15" ht="18" customHeight="1">
      <c r="A302" t="s">
        <v>1411</v>
      </c>
      <c r="B302" s="12">
        <v>44865</v>
      </c>
      <c r="C302" t="s">
        <v>1401</v>
      </c>
      <c r="D302" t="s">
        <v>1341</v>
      </c>
      <c r="E302">
        <v>4</v>
      </c>
      <c r="F302" t="s">
        <v>99</v>
      </c>
      <c r="G302" t="s">
        <v>100</v>
      </c>
      <c r="H302" t="s">
        <v>101</v>
      </c>
      <c r="I302" t="s">
        <v>61</v>
      </c>
      <c r="J302" s="14">
        <v>6684.24</v>
      </c>
      <c r="K302" s="14">
        <v>6516.8</v>
      </c>
      <c r="L302" s="14">
        <v>-167.44</v>
      </c>
      <c r="M302" s="15">
        <v>-0.02505</v>
      </c>
      <c r="N302" s="14">
        <v>6200.43</v>
      </c>
      <c r="O302" s="15">
        <v>0.051024</v>
      </c>
    </row>
    <row r="303" spans="1:15" ht="18" customHeight="1">
      <c r="A303" t="s">
        <v>1412</v>
      </c>
      <c r="B303" s="12">
        <v>44865</v>
      </c>
      <c r="C303" t="s">
        <v>1401</v>
      </c>
      <c r="D303" t="s">
        <v>1341</v>
      </c>
      <c r="E303">
        <v>4</v>
      </c>
      <c r="F303" t="s">
        <v>170</v>
      </c>
      <c r="G303" t="s">
        <v>171</v>
      </c>
      <c r="H303" t="s">
        <v>172</v>
      </c>
      <c r="I303" t="s">
        <v>61</v>
      </c>
      <c r="J303" s="14">
        <v>11964.71</v>
      </c>
      <c r="K303" s="14">
        <v>12027.88</v>
      </c>
      <c r="L303" s="14">
        <v>63.17</v>
      </c>
      <c r="M303" s="15">
        <v>0.00528</v>
      </c>
      <c r="N303" s="14">
        <v>11393.37</v>
      </c>
      <c r="O303" s="15">
        <v>0.055691</v>
      </c>
    </row>
    <row r="304" spans="1:15" ht="18" customHeight="1">
      <c r="A304" t="s">
        <v>1413</v>
      </c>
      <c r="B304" s="12">
        <v>44865</v>
      </c>
      <c r="C304" t="s">
        <v>1401</v>
      </c>
      <c r="D304" t="s">
        <v>1341</v>
      </c>
      <c r="E304">
        <v>4</v>
      </c>
      <c r="F304" t="s">
        <v>205</v>
      </c>
      <c r="G304" t="s">
        <v>206</v>
      </c>
      <c r="H304" t="s">
        <v>207</v>
      </c>
      <c r="I304" t="s">
        <v>61</v>
      </c>
      <c r="J304" s="14">
        <v>4749.88</v>
      </c>
      <c r="K304" s="14">
        <v>4894.53</v>
      </c>
      <c r="L304" s="14">
        <v>144.65</v>
      </c>
      <c r="M304" s="15">
        <v>0.030453</v>
      </c>
      <c r="N304" s="14">
        <v>4850.63</v>
      </c>
      <c r="O304" s="15">
        <v>0.009050000000000001</v>
      </c>
    </row>
    <row r="305" spans="1:15" ht="18" customHeight="1">
      <c r="A305" t="s">
        <v>1414</v>
      </c>
      <c r="B305" s="12">
        <v>44865</v>
      </c>
      <c r="C305" t="s">
        <v>1401</v>
      </c>
      <c r="D305" t="s">
        <v>1341</v>
      </c>
      <c r="E305">
        <v>4</v>
      </c>
      <c r="F305" t="s">
        <v>136</v>
      </c>
      <c r="G305" t="s">
        <v>137</v>
      </c>
      <c r="H305" t="s">
        <v>73</v>
      </c>
      <c r="I305" t="s">
        <v>61</v>
      </c>
      <c r="J305" s="14">
        <v>7282.29</v>
      </c>
      <c r="K305" s="14">
        <v>7113.64</v>
      </c>
      <c r="L305" s="14">
        <v>-168.65</v>
      </c>
      <c r="M305" s="15">
        <v>-0.023159</v>
      </c>
      <c r="N305" s="14">
        <v>6798.29</v>
      </c>
      <c r="O305" s="15">
        <v>0.046387</v>
      </c>
    </row>
    <row r="306" spans="1:15" ht="18" customHeight="1">
      <c r="A306" t="s">
        <v>1415</v>
      </c>
      <c r="B306" s="12">
        <v>44865</v>
      </c>
      <c r="C306" t="s">
        <v>1401</v>
      </c>
      <c r="D306" t="s">
        <v>1341</v>
      </c>
      <c r="E306">
        <v>4</v>
      </c>
      <c r="F306" t="s">
        <v>152</v>
      </c>
      <c r="G306" t="s">
        <v>153</v>
      </c>
      <c r="H306" t="s">
        <v>154</v>
      </c>
      <c r="I306" t="s">
        <v>61</v>
      </c>
      <c r="J306" s="14">
        <v>1047.22</v>
      </c>
      <c r="K306" s="14">
        <v>1028.4</v>
      </c>
      <c r="L306" s="14">
        <v>-18.82</v>
      </c>
      <c r="M306" s="15">
        <v>-0.017971</v>
      </c>
      <c r="N306" s="14">
        <v>949.5</v>
      </c>
      <c r="O306" s="15">
        <v>0.083096</v>
      </c>
    </row>
    <row r="307" spans="1:15" ht="18" customHeight="1">
      <c r="A307" t="s">
        <v>1416</v>
      </c>
      <c r="B307" s="12">
        <v>44865</v>
      </c>
      <c r="C307" t="s">
        <v>1401</v>
      </c>
      <c r="D307" t="s">
        <v>1341</v>
      </c>
      <c r="E307">
        <v>4</v>
      </c>
      <c r="F307" t="s">
        <v>128</v>
      </c>
      <c r="G307" t="s">
        <v>129</v>
      </c>
      <c r="H307" t="s">
        <v>130</v>
      </c>
      <c r="I307" t="s">
        <v>61</v>
      </c>
      <c r="J307" s="14">
        <v>2511.1</v>
      </c>
      <c r="K307" s="14">
        <v>2513.89</v>
      </c>
      <c r="L307" s="14">
        <v>2.79</v>
      </c>
      <c r="M307" s="15">
        <v>0.001111</v>
      </c>
      <c r="N307" s="14">
        <v>2440.95</v>
      </c>
      <c r="O307" s="15">
        <v>0.029882</v>
      </c>
    </row>
    <row r="308" spans="1:15" ht="18" customHeight="1">
      <c r="A308" t="s">
        <v>1417</v>
      </c>
      <c r="B308" s="12">
        <v>44865</v>
      </c>
      <c r="C308" t="s">
        <v>1401</v>
      </c>
      <c r="D308" t="s">
        <v>1341</v>
      </c>
      <c r="E308">
        <v>4</v>
      </c>
      <c r="F308" t="s">
        <v>639</v>
      </c>
      <c r="G308" t="s">
        <v>640</v>
      </c>
      <c r="H308" t="s">
        <v>641</v>
      </c>
      <c r="I308" t="s">
        <v>631</v>
      </c>
      <c r="J308" s="14">
        <v>254515.35</v>
      </c>
      <c r="K308" s="14">
        <v>249591.9</v>
      </c>
      <c r="L308" s="14">
        <v>-4923.45</v>
      </c>
      <c r="M308" s="15">
        <v>-0.019344</v>
      </c>
      <c r="N308" s="14">
        <v>234368.07</v>
      </c>
      <c r="O308" s="15">
        <v>0.064957</v>
      </c>
    </row>
    <row r="309" spans="1:15" ht="18" customHeight="1">
      <c r="A309" t="s">
        <v>1418</v>
      </c>
      <c r="B309" s="12">
        <v>44865</v>
      </c>
      <c r="C309" t="s">
        <v>1401</v>
      </c>
      <c r="D309" t="s">
        <v>1341</v>
      </c>
      <c r="E309">
        <v>4</v>
      </c>
      <c r="F309" t="s">
        <v>651</v>
      </c>
      <c r="G309" t="s">
        <v>652</v>
      </c>
      <c r="H309" t="s">
        <v>653</v>
      </c>
      <c r="I309" t="s">
        <v>631</v>
      </c>
      <c r="J309" s="14">
        <v>79874.33</v>
      </c>
      <c r="K309" s="14">
        <v>80155.17</v>
      </c>
      <c r="L309" s="14">
        <v>280.84</v>
      </c>
      <c r="M309" s="15">
        <v>0.003516</v>
      </c>
      <c r="N309" s="14">
        <v>73659.42</v>
      </c>
      <c r="O309" s="15">
        <v>0.088186</v>
      </c>
    </row>
    <row r="310" spans="1:15" ht="18" customHeight="1">
      <c r="A310" t="s">
        <v>1419</v>
      </c>
      <c r="B310" s="12">
        <v>44865</v>
      </c>
      <c r="C310" t="s">
        <v>1401</v>
      </c>
      <c r="D310" t="s">
        <v>1341</v>
      </c>
      <c r="E310">
        <v>4</v>
      </c>
      <c r="F310" t="s">
        <v>628</v>
      </c>
      <c r="G310" t="s">
        <v>629</v>
      </c>
      <c r="H310" t="s">
        <v>630</v>
      </c>
      <c r="I310" t="s">
        <v>631</v>
      </c>
      <c r="J310" s="14">
        <v>44393.1</v>
      </c>
      <c r="K310" s="14">
        <v>42247.04</v>
      </c>
      <c r="L310" s="14">
        <v>-2146.06</v>
      </c>
      <c r="M310" s="15">
        <v>-0.048342</v>
      </c>
      <c r="N310" s="14">
        <v>41030.64</v>
      </c>
      <c r="O310" s="15">
        <v>0.029646</v>
      </c>
    </row>
    <row r="311" spans="1:15" ht="18" customHeight="1">
      <c r="A311" t="s">
        <v>1420</v>
      </c>
      <c r="B311" s="12">
        <v>44895</v>
      </c>
      <c r="C311" t="s">
        <v>1421</v>
      </c>
      <c r="D311" t="s">
        <v>1341</v>
      </c>
      <c r="E311">
        <v>5</v>
      </c>
      <c r="F311" t="s">
        <v>306</v>
      </c>
      <c r="G311" t="s">
        <v>307</v>
      </c>
      <c r="H311" t="s">
        <v>207</v>
      </c>
      <c r="I311" t="s">
        <v>61</v>
      </c>
      <c r="J311" s="14">
        <v>72536.67999999999</v>
      </c>
      <c r="K311" s="14">
        <v>72794.34</v>
      </c>
      <c r="L311" s="14">
        <v>257.66</v>
      </c>
      <c r="M311" s="15">
        <v>0.003552</v>
      </c>
      <c r="N311" s="14">
        <v>72339</v>
      </c>
      <c r="O311" s="15">
        <v>0.006295</v>
      </c>
    </row>
    <row r="312" spans="1:15" ht="18" customHeight="1">
      <c r="A312" t="s">
        <v>1422</v>
      </c>
      <c r="B312" s="12">
        <v>44895</v>
      </c>
      <c r="C312" t="s">
        <v>1421</v>
      </c>
      <c r="D312" t="s">
        <v>1341</v>
      </c>
      <c r="E312">
        <v>5</v>
      </c>
      <c r="F312" t="s">
        <v>219</v>
      </c>
      <c r="G312" t="s">
        <v>220</v>
      </c>
      <c r="H312" t="s">
        <v>207</v>
      </c>
      <c r="I312" t="s">
        <v>61</v>
      </c>
      <c r="J312" s="14">
        <v>20382.33</v>
      </c>
      <c r="K312" s="14">
        <v>20347</v>
      </c>
      <c r="L312" s="14">
        <v>-35.33</v>
      </c>
      <c r="M312" s="15">
        <v>-0.001733</v>
      </c>
      <c r="N312" s="14">
        <v>20183.61</v>
      </c>
      <c r="O312" s="15">
        <v>0.008095</v>
      </c>
    </row>
    <row r="313" spans="1:15" ht="18" customHeight="1">
      <c r="A313" t="s">
        <v>1423</v>
      </c>
      <c r="B313" s="12">
        <v>44895</v>
      </c>
      <c r="C313" t="s">
        <v>1421</v>
      </c>
      <c r="D313" t="s">
        <v>1341</v>
      </c>
      <c r="E313">
        <v>5</v>
      </c>
      <c r="F313" t="s">
        <v>71</v>
      </c>
      <c r="G313" t="s">
        <v>72</v>
      </c>
      <c r="H313" t="s">
        <v>73</v>
      </c>
      <c r="I313" t="s">
        <v>61</v>
      </c>
      <c r="J313" s="14">
        <v>10353.13</v>
      </c>
      <c r="K313" s="14">
        <v>10156.15</v>
      </c>
      <c r="L313" s="14">
        <v>-196.98</v>
      </c>
      <c r="M313" s="15">
        <v>-0.019026</v>
      </c>
      <c r="N313" s="14">
        <v>10293.02</v>
      </c>
      <c r="O313" s="15">
        <v>-0.013297</v>
      </c>
    </row>
    <row r="314" spans="1:15" ht="18" customHeight="1">
      <c r="A314" t="s">
        <v>1424</v>
      </c>
      <c r="B314" s="12">
        <v>44895</v>
      </c>
      <c r="C314" t="s">
        <v>1421</v>
      </c>
      <c r="D314" t="s">
        <v>1341</v>
      </c>
      <c r="E314">
        <v>5</v>
      </c>
      <c r="F314" t="s">
        <v>263</v>
      </c>
      <c r="G314" t="s">
        <v>264</v>
      </c>
      <c r="H314" t="s">
        <v>265</v>
      </c>
      <c r="I314" t="s">
        <v>61</v>
      </c>
      <c r="J314" s="14">
        <v>5869.27</v>
      </c>
      <c r="K314" s="14">
        <v>5702.2</v>
      </c>
      <c r="L314" s="14">
        <v>-167.07</v>
      </c>
      <c r="M314" s="15">
        <v>-0.028465</v>
      </c>
      <c r="N314" s="14">
        <v>5843.62</v>
      </c>
      <c r="O314" s="15">
        <v>-0.024201</v>
      </c>
    </row>
    <row r="315" spans="1:15" ht="18" customHeight="1">
      <c r="A315" t="s">
        <v>1425</v>
      </c>
      <c r="B315" s="12">
        <v>44895</v>
      </c>
      <c r="C315" t="s">
        <v>1421</v>
      </c>
      <c r="D315" t="s">
        <v>1341</v>
      </c>
      <c r="E315">
        <v>5</v>
      </c>
      <c r="F315" t="s">
        <v>92</v>
      </c>
      <c r="G315" t="s">
        <v>93</v>
      </c>
      <c r="H315" t="s">
        <v>93</v>
      </c>
      <c r="I315" t="s">
        <v>61</v>
      </c>
      <c r="J315" s="14">
        <v>15600.57</v>
      </c>
      <c r="K315" s="14">
        <v>16055.38</v>
      </c>
      <c r="L315" s="14">
        <v>454.81</v>
      </c>
      <c r="M315" s="15">
        <v>0.029153</v>
      </c>
      <c r="N315" s="14">
        <v>14809.53</v>
      </c>
      <c r="O315" s="15">
        <v>0.08412500000000001</v>
      </c>
    </row>
    <row r="316" spans="1:15" ht="18" customHeight="1">
      <c r="A316" t="s">
        <v>1426</v>
      </c>
      <c r="B316" s="12">
        <v>44895</v>
      </c>
      <c r="C316" t="s">
        <v>1421</v>
      </c>
      <c r="D316" t="s">
        <v>1341</v>
      </c>
      <c r="E316">
        <v>5</v>
      </c>
      <c r="F316" t="s">
        <v>58</v>
      </c>
      <c r="G316" t="s">
        <v>59</v>
      </c>
      <c r="H316" t="s">
        <v>60</v>
      </c>
      <c r="I316" t="s">
        <v>61</v>
      </c>
      <c r="J316" s="14">
        <v>6727.6</v>
      </c>
      <c r="K316" s="14">
        <v>6614</v>
      </c>
      <c r="L316" s="14">
        <v>-113.6</v>
      </c>
      <c r="M316" s="15">
        <v>-0.016886</v>
      </c>
      <c r="N316" s="14">
        <v>6675.7</v>
      </c>
      <c r="O316" s="15">
        <v>-0.009242</v>
      </c>
    </row>
    <row r="317" spans="1:15" ht="18" customHeight="1">
      <c r="A317" t="s">
        <v>1427</v>
      </c>
      <c r="B317" s="12">
        <v>44895</v>
      </c>
      <c r="C317" t="s">
        <v>1421</v>
      </c>
      <c r="D317" t="s">
        <v>1341</v>
      </c>
      <c r="E317">
        <v>5</v>
      </c>
      <c r="F317" t="s">
        <v>107</v>
      </c>
      <c r="G317" t="s">
        <v>108</v>
      </c>
      <c r="H317" t="s">
        <v>109</v>
      </c>
      <c r="I317" t="s">
        <v>61</v>
      </c>
      <c r="J317" s="14">
        <v>9218.26</v>
      </c>
      <c r="K317" s="14">
        <v>8937.540000000001</v>
      </c>
      <c r="L317" s="14">
        <v>-280.72</v>
      </c>
      <c r="M317" s="15">
        <v>-0.030453</v>
      </c>
      <c r="N317" s="14">
        <v>8862.23</v>
      </c>
      <c r="O317" s="15">
        <v>0.008498</v>
      </c>
    </row>
    <row r="318" spans="1:15" ht="18" customHeight="1">
      <c r="A318" t="s">
        <v>1428</v>
      </c>
      <c r="B318" s="12">
        <v>44895</v>
      </c>
      <c r="C318" t="s">
        <v>1421</v>
      </c>
      <c r="D318" t="s">
        <v>1341</v>
      </c>
      <c r="E318">
        <v>5</v>
      </c>
      <c r="F318" t="s">
        <v>121</v>
      </c>
      <c r="G318" t="s">
        <v>122</v>
      </c>
      <c r="H318" t="s">
        <v>101</v>
      </c>
      <c r="I318" t="s">
        <v>61</v>
      </c>
      <c r="J318" s="14">
        <v>24768.62</v>
      </c>
      <c r="K318" s="14">
        <v>25506.24</v>
      </c>
      <c r="L318" s="14">
        <v>737.62</v>
      </c>
      <c r="M318" s="15">
        <v>0.02978</v>
      </c>
      <c r="N318" s="14">
        <v>23486.69</v>
      </c>
      <c r="O318" s="15">
        <v>0.08598699999999999</v>
      </c>
    </row>
    <row r="319" spans="1:15" ht="18" customHeight="1">
      <c r="A319" t="s">
        <v>1429</v>
      </c>
      <c r="B319" s="12">
        <v>44895</v>
      </c>
      <c r="C319" t="s">
        <v>1421</v>
      </c>
      <c r="D319" t="s">
        <v>1341</v>
      </c>
      <c r="E319">
        <v>5</v>
      </c>
      <c r="F319" t="s">
        <v>253</v>
      </c>
      <c r="G319" t="s">
        <v>254</v>
      </c>
      <c r="H319" t="s">
        <v>101</v>
      </c>
      <c r="I319" t="s">
        <v>61</v>
      </c>
      <c r="J319" s="14">
        <v>8068</v>
      </c>
      <c r="K319" s="14">
        <v>7692.18</v>
      </c>
      <c r="L319" s="14">
        <v>-375.82</v>
      </c>
      <c r="M319" s="15">
        <v>-0.046582</v>
      </c>
      <c r="N319" s="14">
        <v>7584.17</v>
      </c>
      <c r="O319" s="15">
        <v>0.014242</v>
      </c>
    </row>
    <row r="320" spans="1:15" ht="18" customHeight="1">
      <c r="A320" t="s">
        <v>1430</v>
      </c>
      <c r="B320" s="12">
        <v>44895</v>
      </c>
      <c r="C320" t="s">
        <v>1421</v>
      </c>
      <c r="D320" t="s">
        <v>1341</v>
      </c>
      <c r="E320">
        <v>5</v>
      </c>
      <c r="F320" t="s">
        <v>79</v>
      </c>
      <c r="G320" t="s">
        <v>80</v>
      </c>
      <c r="H320" t="s">
        <v>81</v>
      </c>
      <c r="I320" t="s">
        <v>61</v>
      </c>
      <c r="J320" s="14">
        <v>8470.74</v>
      </c>
      <c r="K320" s="14">
        <v>8877.309999999999</v>
      </c>
      <c r="L320" s="14">
        <v>406.57</v>
      </c>
      <c r="M320" s="15">
        <v>0.047997</v>
      </c>
      <c r="N320" s="14">
        <v>8235.700000000001</v>
      </c>
      <c r="O320" s="15">
        <v>0.077906</v>
      </c>
    </row>
    <row r="321" spans="1:15" ht="18" customHeight="1">
      <c r="A321" t="s">
        <v>1431</v>
      </c>
      <c r="B321" s="12">
        <v>44895</v>
      </c>
      <c r="C321" t="s">
        <v>1421</v>
      </c>
      <c r="D321" t="s">
        <v>1341</v>
      </c>
      <c r="E321">
        <v>5</v>
      </c>
      <c r="F321" t="s">
        <v>99</v>
      </c>
      <c r="G321" t="s">
        <v>100</v>
      </c>
      <c r="H321" t="s">
        <v>101</v>
      </c>
      <c r="I321" t="s">
        <v>61</v>
      </c>
      <c r="J321" s="14">
        <v>6772.23</v>
      </c>
      <c r="K321" s="14">
        <v>6421.66</v>
      </c>
      <c r="L321" s="14">
        <v>-350.57</v>
      </c>
      <c r="M321" s="15">
        <v>-0.051766</v>
      </c>
      <c r="N321" s="14">
        <v>6408.78</v>
      </c>
      <c r="O321" s="15">
        <v>0.00201</v>
      </c>
    </row>
    <row r="322" spans="1:15" ht="18" customHeight="1">
      <c r="A322" t="s">
        <v>1432</v>
      </c>
      <c r="B322" s="12">
        <v>44895</v>
      </c>
      <c r="C322" t="s">
        <v>1421</v>
      </c>
      <c r="D322" t="s">
        <v>1341</v>
      </c>
      <c r="E322">
        <v>5</v>
      </c>
      <c r="F322" t="s">
        <v>170</v>
      </c>
      <c r="G322" t="s">
        <v>171</v>
      </c>
      <c r="H322" t="s">
        <v>172</v>
      </c>
      <c r="I322" t="s">
        <v>61</v>
      </c>
      <c r="J322" s="14">
        <v>12133.78</v>
      </c>
      <c r="K322" s="14">
        <v>11769.86</v>
      </c>
      <c r="L322" s="14">
        <v>-363.92</v>
      </c>
      <c r="M322" s="15">
        <v>-0.029992</v>
      </c>
      <c r="N322" s="14">
        <v>11403.42</v>
      </c>
      <c r="O322" s="15">
        <v>0.032134</v>
      </c>
    </row>
    <row r="323" spans="1:15" ht="18" customHeight="1">
      <c r="A323" t="s">
        <v>1433</v>
      </c>
      <c r="B323" s="12">
        <v>44895</v>
      </c>
      <c r="C323" t="s">
        <v>1421</v>
      </c>
      <c r="D323" t="s">
        <v>1341</v>
      </c>
      <c r="E323">
        <v>5</v>
      </c>
      <c r="F323" t="s">
        <v>205</v>
      </c>
      <c r="G323" t="s">
        <v>206</v>
      </c>
      <c r="H323" t="s">
        <v>207</v>
      </c>
      <c r="I323" t="s">
        <v>61</v>
      </c>
      <c r="J323" s="14">
        <v>4805.43</v>
      </c>
      <c r="K323" s="14">
        <v>4679.85</v>
      </c>
      <c r="L323" s="14">
        <v>-125.58</v>
      </c>
      <c r="M323" s="15">
        <v>-0.026133</v>
      </c>
      <c r="N323" s="14">
        <v>4910.66</v>
      </c>
      <c r="O323" s="15">
        <v>-0.047002</v>
      </c>
    </row>
    <row r="324" spans="1:15" ht="18" customHeight="1">
      <c r="A324" t="s">
        <v>1434</v>
      </c>
      <c r="B324" s="12">
        <v>44895</v>
      </c>
      <c r="C324" t="s">
        <v>1421</v>
      </c>
      <c r="D324" t="s">
        <v>1341</v>
      </c>
      <c r="E324">
        <v>5</v>
      </c>
      <c r="F324" t="s">
        <v>136</v>
      </c>
      <c r="G324" t="s">
        <v>137</v>
      </c>
      <c r="H324" t="s">
        <v>73</v>
      </c>
      <c r="I324" t="s">
        <v>61</v>
      </c>
      <c r="J324" s="14">
        <v>7374.6</v>
      </c>
      <c r="K324" s="14">
        <v>7704.55</v>
      </c>
      <c r="L324" s="14">
        <v>329.95</v>
      </c>
      <c r="M324" s="15">
        <v>0.044741</v>
      </c>
      <c r="N324" s="14">
        <v>7180.24</v>
      </c>
      <c r="O324" s="15">
        <v>0.073021</v>
      </c>
    </row>
    <row r="325" spans="1:15" ht="18" customHeight="1">
      <c r="A325" t="s">
        <v>1435</v>
      </c>
      <c r="B325" s="12">
        <v>44895</v>
      </c>
      <c r="C325" t="s">
        <v>1421</v>
      </c>
      <c r="D325" t="s">
        <v>1341</v>
      </c>
      <c r="E325">
        <v>5</v>
      </c>
      <c r="F325" t="s">
        <v>152</v>
      </c>
      <c r="G325" t="s">
        <v>153</v>
      </c>
      <c r="H325" t="s">
        <v>154</v>
      </c>
      <c r="I325" t="s">
        <v>61</v>
      </c>
      <c r="J325" s="14">
        <v>1061.51</v>
      </c>
      <c r="K325" s="14">
        <v>1026.39</v>
      </c>
      <c r="L325" s="14">
        <v>-35.12</v>
      </c>
      <c r="M325" s="15">
        <v>-0.033085</v>
      </c>
      <c r="N325" s="14">
        <v>1034.5</v>
      </c>
      <c r="O325" s="15">
        <v>-0.00784</v>
      </c>
    </row>
    <row r="326" spans="1:15" ht="18" customHeight="1">
      <c r="A326" t="s">
        <v>1436</v>
      </c>
      <c r="B326" s="12">
        <v>44895</v>
      </c>
      <c r="C326" t="s">
        <v>1421</v>
      </c>
      <c r="D326" t="s">
        <v>1341</v>
      </c>
      <c r="E326">
        <v>5</v>
      </c>
      <c r="F326" t="s">
        <v>128</v>
      </c>
      <c r="G326" t="s">
        <v>129</v>
      </c>
      <c r="H326" t="s">
        <v>130</v>
      </c>
      <c r="I326" t="s">
        <v>61</v>
      </c>
      <c r="J326" s="14">
        <v>2547.79</v>
      </c>
      <c r="K326" s="14">
        <v>2460.07</v>
      </c>
      <c r="L326" s="14">
        <v>-87.72</v>
      </c>
      <c r="M326" s="15">
        <v>-0.03443</v>
      </c>
      <c r="N326" s="14">
        <v>2490.14</v>
      </c>
      <c r="O326" s="15">
        <v>-0.012076</v>
      </c>
    </row>
    <row r="327" spans="1:15" ht="18" customHeight="1">
      <c r="A327" t="s">
        <v>1437</v>
      </c>
      <c r="B327" s="12">
        <v>44895</v>
      </c>
      <c r="C327" t="s">
        <v>1421</v>
      </c>
      <c r="D327" t="s">
        <v>1341</v>
      </c>
      <c r="E327">
        <v>5</v>
      </c>
      <c r="F327" t="s">
        <v>639</v>
      </c>
      <c r="G327" t="s">
        <v>640</v>
      </c>
      <c r="H327" t="s">
        <v>641</v>
      </c>
      <c r="I327" t="s">
        <v>631</v>
      </c>
      <c r="J327" s="14">
        <v>262504.59</v>
      </c>
      <c r="K327" s="14">
        <v>262132.23</v>
      </c>
      <c r="L327" s="14">
        <v>-372.36</v>
      </c>
      <c r="M327" s="15">
        <v>-0.001418</v>
      </c>
      <c r="N327" s="14">
        <v>249974.34</v>
      </c>
      <c r="O327" s="15">
        <v>0.048637</v>
      </c>
    </row>
    <row r="328" spans="1:15" ht="18" customHeight="1">
      <c r="A328" t="s">
        <v>1438</v>
      </c>
      <c r="B328" s="12">
        <v>44895</v>
      </c>
      <c r="C328" t="s">
        <v>1421</v>
      </c>
      <c r="D328" t="s">
        <v>1341</v>
      </c>
      <c r="E328">
        <v>5</v>
      </c>
      <c r="F328" t="s">
        <v>651</v>
      </c>
      <c r="G328" t="s">
        <v>652</v>
      </c>
      <c r="H328" t="s">
        <v>653</v>
      </c>
      <c r="I328" t="s">
        <v>631</v>
      </c>
      <c r="J328" s="14">
        <v>82460.16</v>
      </c>
      <c r="K328" s="14">
        <v>79837.22</v>
      </c>
      <c r="L328" s="14">
        <v>-2622.94</v>
      </c>
      <c r="M328" s="15">
        <v>-0.031809</v>
      </c>
      <c r="N328" s="14">
        <v>77321.64</v>
      </c>
      <c r="O328" s="15">
        <v>0.032534</v>
      </c>
    </row>
    <row r="329" spans="1:15" ht="18" customHeight="1">
      <c r="A329" t="s">
        <v>1439</v>
      </c>
      <c r="B329" s="12">
        <v>44895</v>
      </c>
      <c r="C329" t="s">
        <v>1421</v>
      </c>
      <c r="D329" t="s">
        <v>1341</v>
      </c>
      <c r="E329">
        <v>5</v>
      </c>
      <c r="F329" t="s">
        <v>628</v>
      </c>
      <c r="G329" t="s">
        <v>629</v>
      </c>
      <c r="H329" t="s">
        <v>630</v>
      </c>
      <c r="I329" t="s">
        <v>631</v>
      </c>
      <c r="J329" s="14">
        <v>45720.22</v>
      </c>
      <c r="K329" s="14">
        <v>44549.35</v>
      </c>
      <c r="L329" s="14">
        <v>-1170.87</v>
      </c>
      <c r="M329" s="15">
        <v>-0.025609</v>
      </c>
      <c r="N329" s="14">
        <v>46747.93</v>
      </c>
      <c r="O329" s="15">
        <v>-0.047031</v>
      </c>
    </row>
    <row r="330" spans="1:15" ht="18" customHeight="1">
      <c r="A330" t="s">
        <v>1440</v>
      </c>
      <c r="B330" s="12">
        <v>44926</v>
      </c>
      <c r="C330" t="s">
        <v>1441</v>
      </c>
      <c r="D330" t="s">
        <v>1341</v>
      </c>
      <c r="E330">
        <v>6</v>
      </c>
      <c r="F330" t="s">
        <v>306</v>
      </c>
      <c r="G330" t="s">
        <v>307</v>
      </c>
      <c r="H330" t="s">
        <v>207</v>
      </c>
      <c r="I330" t="s">
        <v>61</v>
      </c>
      <c r="J330" s="14">
        <v>75600.75999999999</v>
      </c>
      <c r="K330" s="14">
        <v>78738.78</v>
      </c>
      <c r="L330" s="14">
        <v>3138.02</v>
      </c>
      <c r="M330" s="15">
        <v>0.041508</v>
      </c>
      <c r="N330" s="14">
        <v>72789.53999999999</v>
      </c>
      <c r="O330" s="15">
        <v>0.081732</v>
      </c>
    </row>
    <row r="331" spans="1:15" ht="18" customHeight="1">
      <c r="A331" t="s">
        <v>1442</v>
      </c>
      <c r="B331" s="12">
        <v>44926</v>
      </c>
      <c r="C331" t="s">
        <v>1441</v>
      </c>
      <c r="D331" t="s">
        <v>1341</v>
      </c>
      <c r="E331">
        <v>6</v>
      </c>
      <c r="F331" t="s">
        <v>219</v>
      </c>
      <c r="G331" t="s">
        <v>220</v>
      </c>
      <c r="H331" t="s">
        <v>207</v>
      </c>
      <c r="I331" t="s">
        <v>61</v>
      </c>
      <c r="J331" s="14">
        <v>21263.46</v>
      </c>
      <c r="K331" s="14">
        <v>20341.69</v>
      </c>
      <c r="L331" s="14">
        <v>-921.77</v>
      </c>
      <c r="M331" s="15">
        <v>-0.04335</v>
      </c>
      <c r="N331" s="14">
        <v>19961.41</v>
      </c>
      <c r="O331" s="15">
        <v>0.019051</v>
      </c>
    </row>
    <row r="332" spans="1:15" ht="18" customHeight="1">
      <c r="A332" t="s">
        <v>1443</v>
      </c>
      <c r="B332" s="12">
        <v>44926</v>
      </c>
      <c r="C332" t="s">
        <v>1441</v>
      </c>
      <c r="D332" t="s">
        <v>1341</v>
      </c>
      <c r="E332">
        <v>6</v>
      </c>
      <c r="F332" t="s">
        <v>71</v>
      </c>
      <c r="G332" t="s">
        <v>72</v>
      </c>
      <c r="H332" t="s">
        <v>73</v>
      </c>
      <c r="I332" t="s">
        <v>61</v>
      </c>
      <c r="J332" s="14">
        <v>10774.92</v>
      </c>
      <c r="K332" s="14">
        <v>11099.66</v>
      </c>
      <c r="L332" s="14">
        <v>324.74</v>
      </c>
      <c r="M332" s="15">
        <v>0.030139</v>
      </c>
      <c r="N332" s="14">
        <v>10276.06</v>
      </c>
      <c r="O332" s="15">
        <v>0.080147</v>
      </c>
    </row>
    <row r="333" spans="1:15" ht="18" customHeight="1">
      <c r="A333" t="s">
        <v>1444</v>
      </c>
      <c r="B333" s="12">
        <v>44926</v>
      </c>
      <c r="C333" t="s">
        <v>1441</v>
      </c>
      <c r="D333" t="s">
        <v>1341</v>
      </c>
      <c r="E333">
        <v>6</v>
      </c>
      <c r="F333" t="s">
        <v>263</v>
      </c>
      <c r="G333" t="s">
        <v>264</v>
      </c>
      <c r="H333" t="s">
        <v>265</v>
      </c>
      <c r="I333" t="s">
        <v>61</v>
      </c>
      <c r="J333" s="14">
        <v>6114.27</v>
      </c>
      <c r="K333" s="14">
        <v>5948.06</v>
      </c>
      <c r="L333" s="14">
        <v>-166.21</v>
      </c>
      <c r="M333" s="15">
        <v>-0.027184</v>
      </c>
      <c r="N333" s="14">
        <v>6070.38</v>
      </c>
      <c r="O333" s="15">
        <v>-0.02015</v>
      </c>
    </row>
    <row r="334" spans="1:15" ht="18" customHeight="1">
      <c r="A334" t="s">
        <v>1445</v>
      </c>
      <c r="B334" s="12">
        <v>44926</v>
      </c>
      <c r="C334" t="s">
        <v>1441</v>
      </c>
      <c r="D334" t="s">
        <v>1341</v>
      </c>
      <c r="E334">
        <v>6</v>
      </c>
      <c r="F334" t="s">
        <v>92</v>
      </c>
      <c r="G334" t="s">
        <v>93</v>
      </c>
      <c r="H334" t="s">
        <v>93</v>
      </c>
      <c r="I334" t="s">
        <v>61</v>
      </c>
      <c r="J334" s="14">
        <v>16267.3</v>
      </c>
      <c r="K334" s="14">
        <v>16834.39</v>
      </c>
      <c r="L334" s="14">
        <v>567.09</v>
      </c>
      <c r="M334" s="15">
        <v>0.034861</v>
      </c>
      <c r="N334" s="14">
        <v>15542.07</v>
      </c>
      <c r="O334" s="15">
        <v>0.08315</v>
      </c>
    </row>
    <row r="335" spans="1:15" ht="18" customHeight="1">
      <c r="A335" t="s">
        <v>1446</v>
      </c>
      <c r="B335" s="12">
        <v>44926</v>
      </c>
      <c r="C335" t="s">
        <v>1441</v>
      </c>
      <c r="D335" t="s">
        <v>1341</v>
      </c>
      <c r="E335">
        <v>6</v>
      </c>
      <c r="F335" t="s">
        <v>58</v>
      </c>
      <c r="G335" t="s">
        <v>59</v>
      </c>
      <c r="H335" t="s">
        <v>60</v>
      </c>
      <c r="I335" t="s">
        <v>61</v>
      </c>
      <c r="J335" s="14">
        <v>6998.28</v>
      </c>
      <c r="K335" s="14">
        <v>7058.16</v>
      </c>
      <c r="L335" s="14">
        <v>59.88</v>
      </c>
      <c r="M335" s="15">
        <v>0.008555999999999999</v>
      </c>
      <c r="N335" s="14">
        <v>6700.48</v>
      </c>
      <c r="O335" s="15">
        <v>0.053381</v>
      </c>
    </row>
    <row r="336" spans="1:15" ht="18" customHeight="1">
      <c r="A336" t="s">
        <v>1447</v>
      </c>
      <c r="B336" s="12">
        <v>44926</v>
      </c>
      <c r="C336" t="s">
        <v>1441</v>
      </c>
      <c r="D336" t="s">
        <v>1341</v>
      </c>
      <c r="E336">
        <v>6</v>
      </c>
      <c r="F336" t="s">
        <v>107</v>
      </c>
      <c r="G336" t="s">
        <v>108</v>
      </c>
      <c r="H336" t="s">
        <v>109</v>
      </c>
      <c r="I336" t="s">
        <v>61</v>
      </c>
      <c r="J336" s="14">
        <v>9598.440000000001</v>
      </c>
      <c r="K336" s="14">
        <v>9761.040000000001</v>
      </c>
      <c r="L336" s="14">
        <v>162.6</v>
      </c>
      <c r="M336" s="15">
        <v>0.01694</v>
      </c>
      <c r="N336" s="14">
        <v>9255.709999999999</v>
      </c>
      <c r="O336" s="15">
        <v>0.054597</v>
      </c>
    </row>
    <row r="337" spans="1:15" ht="18" customHeight="1">
      <c r="A337" t="s">
        <v>1448</v>
      </c>
      <c r="B337" s="12">
        <v>44926</v>
      </c>
      <c r="C337" t="s">
        <v>1441</v>
      </c>
      <c r="D337" t="s">
        <v>1341</v>
      </c>
      <c r="E337">
        <v>6</v>
      </c>
      <c r="F337" t="s">
        <v>121</v>
      </c>
      <c r="G337" t="s">
        <v>122</v>
      </c>
      <c r="H337" t="s">
        <v>101</v>
      </c>
      <c r="I337" t="s">
        <v>61</v>
      </c>
      <c r="J337" s="14">
        <v>25814.89</v>
      </c>
      <c r="K337" s="14">
        <v>25139.62</v>
      </c>
      <c r="L337" s="14">
        <v>-675.27</v>
      </c>
      <c r="M337" s="15">
        <v>-0.026158</v>
      </c>
      <c r="N337" s="14">
        <v>24269.64</v>
      </c>
      <c r="O337" s="15">
        <v>0.035846</v>
      </c>
    </row>
    <row r="338" spans="1:15" ht="18" customHeight="1">
      <c r="A338" t="s">
        <v>1449</v>
      </c>
      <c r="B338" s="12">
        <v>44926</v>
      </c>
      <c r="C338" t="s">
        <v>1441</v>
      </c>
      <c r="D338" t="s">
        <v>1341</v>
      </c>
      <c r="E338">
        <v>6</v>
      </c>
      <c r="F338" t="s">
        <v>253</v>
      </c>
      <c r="G338" t="s">
        <v>254</v>
      </c>
      <c r="H338" t="s">
        <v>101</v>
      </c>
      <c r="I338" t="s">
        <v>61</v>
      </c>
      <c r="J338" s="14">
        <v>8416.790000000001</v>
      </c>
      <c r="K338" s="14">
        <v>8693.120000000001</v>
      </c>
      <c r="L338" s="14">
        <v>276.33</v>
      </c>
      <c r="M338" s="15">
        <v>0.032831</v>
      </c>
      <c r="N338" s="14">
        <v>7981.2</v>
      </c>
      <c r="O338" s="15">
        <v>0.0892</v>
      </c>
    </row>
    <row r="339" spans="1:15" ht="18" customHeight="1">
      <c r="A339" t="s">
        <v>1450</v>
      </c>
      <c r="B339" s="12">
        <v>44926</v>
      </c>
      <c r="C339" t="s">
        <v>1441</v>
      </c>
      <c r="D339" t="s">
        <v>1341</v>
      </c>
      <c r="E339">
        <v>6</v>
      </c>
      <c r="F339" t="s">
        <v>79</v>
      </c>
      <c r="G339" t="s">
        <v>80</v>
      </c>
      <c r="H339" t="s">
        <v>81</v>
      </c>
      <c r="I339" t="s">
        <v>61</v>
      </c>
      <c r="J339" s="14">
        <v>8815.84</v>
      </c>
      <c r="K339" s="14">
        <v>8939.370000000001</v>
      </c>
      <c r="L339" s="14">
        <v>123.53</v>
      </c>
      <c r="M339" s="15">
        <v>0.014012</v>
      </c>
      <c r="N339" s="14">
        <v>8419.639999999999</v>
      </c>
      <c r="O339" s="15">
        <v>0.061728</v>
      </c>
    </row>
    <row r="340" spans="1:15" ht="18" customHeight="1">
      <c r="A340" t="s">
        <v>1451</v>
      </c>
      <c r="B340" s="12">
        <v>44926</v>
      </c>
      <c r="C340" t="s">
        <v>1441</v>
      </c>
      <c r="D340" t="s">
        <v>1341</v>
      </c>
      <c r="E340">
        <v>6</v>
      </c>
      <c r="F340" t="s">
        <v>99</v>
      </c>
      <c r="G340" t="s">
        <v>100</v>
      </c>
      <c r="H340" t="s">
        <v>101</v>
      </c>
      <c r="I340" t="s">
        <v>61</v>
      </c>
      <c r="J340" s="14">
        <v>7054.93</v>
      </c>
      <c r="K340" s="14">
        <v>7474.13</v>
      </c>
      <c r="L340" s="14">
        <v>419.2</v>
      </c>
      <c r="M340" s="15">
        <v>0.059419</v>
      </c>
      <c r="N340" s="14">
        <v>6546.87</v>
      </c>
      <c r="O340" s="15">
        <v>0.141634</v>
      </c>
    </row>
    <row r="341" spans="1:15" ht="18" customHeight="1">
      <c r="A341" t="s">
        <v>1452</v>
      </c>
      <c r="B341" s="12">
        <v>44926</v>
      </c>
      <c r="C341" t="s">
        <v>1441</v>
      </c>
      <c r="D341" t="s">
        <v>1341</v>
      </c>
      <c r="E341">
        <v>6</v>
      </c>
      <c r="F341" t="s">
        <v>170</v>
      </c>
      <c r="G341" t="s">
        <v>171</v>
      </c>
      <c r="H341" t="s">
        <v>172</v>
      </c>
      <c r="I341" t="s">
        <v>61</v>
      </c>
      <c r="J341" s="14">
        <v>12652.34</v>
      </c>
      <c r="K341" s="14">
        <v>12820.15</v>
      </c>
      <c r="L341" s="14">
        <v>167.81</v>
      </c>
      <c r="M341" s="15">
        <v>0.013263</v>
      </c>
      <c r="N341" s="14">
        <v>12170.95</v>
      </c>
      <c r="O341" s="15">
        <v>0.05334</v>
      </c>
    </row>
    <row r="342" spans="1:15" ht="18" customHeight="1">
      <c r="A342" t="s">
        <v>1453</v>
      </c>
      <c r="B342" s="12">
        <v>44926</v>
      </c>
      <c r="C342" t="s">
        <v>1441</v>
      </c>
      <c r="D342" t="s">
        <v>1341</v>
      </c>
      <c r="E342">
        <v>6</v>
      </c>
      <c r="F342" t="s">
        <v>205</v>
      </c>
      <c r="G342" t="s">
        <v>206</v>
      </c>
      <c r="H342" t="s">
        <v>207</v>
      </c>
      <c r="I342" t="s">
        <v>61</v>
      </c>
      <c r="J342" s="14">
        <v>4998.77</v>
      </c>
      <c r="K342" s="14">
        <v>5060.67</v>
      </c>
      <c r="L342" s="14">
        <v>61.9</v>
      </c>
      <c r="M342" s="15">
        <v>0.012383</v>
      </c>
      <c r="N342" s="14">
        <v>4720.43</v>
      </c>
      <c r="O342" s="15">
        <v>0.072078</v>
      </c>
    </row>
    <row r="343" spans="1:15" ht="18" customHeight="1">
      <c r="A343" t="s">
        <v>1454</v>
      </c>
      <c r="B343" s="12">
        <v>44926</v>
      </c>
      <c r="C343" t="s">
        <v>1441</v>
      </c>
      <c r="D343" t="s">
        <v>1341</v>
      </c>
      <c r="E343">
        <v>6</v>
      </c>
      <c r="F343" t="s">
        <v>136</v>
      </c>
      <c r="G343" t="s">
        <v>137</v>
      </c>
      <c r="H343" t="s">
        <v>73</v>
      </c>
      <c r="I343" t="s">
        <v>61</v>
      </c>
      <c r="J343" s="14">
        <v>7678.76</v>
      </c>
      <c r="K343" s="14">
        <v>7750.17</v>
      </c>
      <c r="L343" s="14">
        <v>71.41</v>
      </c>
      <c r="M343" s="15">
        <v>0.009299999999999999</v>
      </c>
      <c r="N343" s="14">
        <v>7261.93</v>
      </c>
      <c r="O343" s="15">
        <v>0.067233</v>
      </c>
    </row>
    <row r="344" spans="1:15" ht="18" customHeight="1">
      <c r="A344" t="s">
        <v>1455</v>
      </c>
      <c r="B344" s="12">
        <v>44926</v>
      </c>
      <c r="C344" t="s">
        <v>1441</v>
      </c>
      <c r="D344" t="s">
        <v>1341</v>
      </c>
      <c r="E344">
        <v>6</v>
      </c>
      <c r="F344" t="s">
        <v>152</v>
      </c>
      <c r="G344" t="s">
        <v>153</v>
      </c>
      <c r="H344" t="s">
        <v>154</v>
      </c>
      <c r="I344" t="s">
        <v>61</v>
      </c>
      <c r="J344" s="14">
        <v>1106.35</v>
      </c>
      <c r="K344" s="14">
        <v>1142.99</v>
      </c>
      <c r="L344" s="14">
        <v>36.64</v>
      </c>
      <c r="M344" s="15">
        <v>0.033118</v>
      </c>
      <c r="N344" s="14">
        <v>1085.55</v>
      </c>
      <c r="O344" s="15">
        <v>0.052913</v>
      </c>
    </row>
    <row r="345" spans="1:15" ht="18" customHeight="1">
      <c r="A345" t="s">
        <v>1456</v>
      </c>
      <c r="B345" s="12">
        <v>44926</v>
      </c>
      <c r="C345" t="s">
        <v>1441</v>
      </c>
      <c r="D345" t="s">
        <v>1341</v>
      </c>
      <c r="E345">
        <v>6</v>
      </c>
      <c r="F345" t="s">
        <v>128</v>
      </c>
      <c r="G345" t="s">
        <v>129</v>
      </c>
      <c r="H345" t="s">
        <v>130</v>
      </c>
      <c r="I345" t="s">
        <v>61</v>
      </c>
      <c r="J345" s="14">
        <v>2657.93</v>
      </c>
      <c r="K345" s="14">
        <v>2802.96</v>
      </c>
      <c r="L345" s="14">
        <v>145.03</v>
      </c>
      <c r="M345" s="15">
        <v>0.054565</v>
      </c>
      <c r="N345" s="14">
        <v>2457.17</v>
      </c>
      <c r="O345" s="15">
        <v>0.140727</v>
      </c>
    </row>
    <row r="346" spans="1:15" ht="18" customHeight="1">
      <c r="A346" t="s">
        <v>1457</v>
      </c>
      <c r="B346" s="12">
        <v>44926</v>
      </c>
      <c r="C346" t="s">
        <v>1441</v>
      </c>
      <c r="D346" t="s">
        <v>1341</v>
      </c>
      <c r="E346">
        <v>6</v>
      </c>
      <c r="F346" t="s">
        <v>639</v>
      </c>
      <c r="G346" t="s">
        <v>640</v>
      </c>
      <c r="H346" t="s">
        <v>641</v>
      </c>
      <c r="I346" t="s">
        <v>631</v>
      </c>
      <c r="J346" s="14">
        <v>280039.71</v>
      </c>
      <c r="K346" s="14">
        <v>281179.44</v>
      </c>
      <c r="L346" s="14">
        <v>1139.73</v>
      </c>
      <c r="M346" s="15">
        <v>0.00407</v>
      </c>
      <c r="N346" s="14">
        <v>262078.32</v>
      </c>
      <c r="O346" s="15">
        <v>0.072883</v>
      </c>
    </row>
    <row r="347" spans="1:15" ht="18" customHeight="1">
      <c r="A347" t="s">
        <v>1458</v>
      </c>
      <c r="B347" s="12">
        <v>44926</v>
      </c>
      <c r="C347" t="s">
        <v>1441</v>
      </c>
      <c r="D347" t="s">
        <v>1341</v>
      </c>
      <c r="E347">
        <v>6</v>
      </c>
      <c r="F347" t="s">
        <v>651</v>
      </c>
      <c r="G347" t="s">
        <v>652</v>
      </c>
      <c r="H347" t="s">
        <v>653</v>
      </c>
      <c r="I347" t="s">
        <v>631</v>
      </c>
      <c r="J347" s="14">
        <v>88052.34</v>
      </c>
      <c r="K347" s="14">
        <v>90308.2</v>
      </c>
      <c r="L347" s="14">
        <v>2255.86</v>
      </c>
      <c r="M347" s="15">
        <v>0.02562</v>
      </c>
      <c r="N347" s="14">
        <v>84550.25999999999</v>
      </c>
      <c r="O347" s="15">
        <v>0.06810099999999999</v>
      </c>
    </row>
    <row r="348" spans="1:15" ht="18" customHeight="1">
      <c r="A348" t="s">
        <v>1459</v>
      </c>
      <c r="B348" s="12">
        <v>44926</v>
      </c>
      <c r="C348" t="s">
        <v>1441</v>
      </c>
      <c r="D348" t="s">
        <v>1341</v>
      </c>
      <c r="E348">
        <v>6</v>
      </c>
      <c r="F348" t="s">
        <v>628</v>
      </c>
      <c r="G348" t="s">
        <v>629</v>
      </c>
      <c r="H348" t="s">
        <v>630</v>
      </c>
      <c r="I348" t="s">
        <v>631</v>
      </c>
      <c r="J348" s="14">
        <v>48703.59</v>
      </c>
      <c r="K348" s="14">
        <v>47399.1</v>
      </c>
      <c r="L348" s="14">
        <v>-1304.49</v>
      </c>
      <c r="M348" s="15">
        <v>-0.026784</v>
      </c>
      <c r="N348" s="14">
        <v>49389.24</v>
      </c>
      <c r="O348" s="15">
        <v>-0.040295</v>
      </c>
    </row>
    <row r="349" spans="1:15" ht="18" customHeight="1">
      <c r="A349" t="s">
        <v>1460</v>
      </c>
      <c r="B349" s="12">
        <v>44957</v>
      </c>
      <c r="C349" t="s">
        <v>1461</v>
      </c>
      <c r="D349" t="s">
        <v>1341</v>
      </c>
      <c r="E349">
        <v>7</v>
      </c>
      <c r="F349" t="s">
        <v>306</v>
      </c>
      <c r="G349" t="s">
        <v>307</v>
      </c>
      <c r="H349" t="s">
        <v>207</v>
      </c>
      <c r="I349" t="s">
        <v>61</v>
      </c>
      <c r="J349" s="14">
        <v>70331.89</v>
      </c>
      <c r="K349" s="14">
        <v>69829.16</v>
      </c>
      <c r="L349" s="14">
        <v>-502.73</v>
      </c>
      <c r="M349" s="15">
        <v>-0.007148</v>
      </c>
      <c r="N349" s="14">
        <v>69287.84</v>
      </c>
      <c r="O349" s="15">
        <v>0.007813000000000001</v>
      </c>
    </row>
    <row r="350" spans="1:15" ht="18" customHeight="1">
      <c r="A350" t="s">
        <v>1462</v>
      </c>
      <c r="B350" s="12">
        <v>44957</v>
      </c>
      <c r="C350" t="s">
        <v>1461</v>
      </c>
      <c r="D350" t="s">
        <v>1341</v>
      </c>
      <c r="E350">
        <v>7</v>
      </c>
      <c r="F350" t="s">
        <v>219</v>
      </c>
      <c r="G350" t="s">
        <v>220</v>
      </c>
      <c r="H350" t="s">
        <v>207</v>
      </c>
      <c r="I350" t="s">
        <v>61</v>
      </c>
      <c r="J350" s="14">
        <v>19800.3</v>
      </c>
      <c r="K350" s="14">
        <v>20370.15</v>
      </c>
      <c r="L350" s="14">
        <v>569.85</v>
      </c>
      <c r="M350" s="15">
        <v>0.02878</v>
      </c>
      <c r="N350" s="14">
        <v>17805.43</v>
      </c>
      <c r="O350" s="15">
        <v>0.144041</v>
      </c>
    </row>
    <row r="351" spans="1:15" ht="18" customHeight="1">
      <c r="A351" t="s">
        <v>1463</v>
      </c>
      <c r="B351" s="12">
        <v>44957</v>
      </c>
      <c r="C351" t="s">
        <v>1461</v>
      </c>
      <c r="D351" t="s">
        <v>1341</v>
      </c>
      <c r="E351">
        <v>7</v>
      </c>
      <c r="F351" t="s">
        <v>71</v>
      </c>
      <c r="G351" t="s">
        <v>72</v>
      </c>
      <c r="H351" t="s">
        <v>73</v>
      </c>
      <c r="I351" t="s">
        <v>61</v>
      </c>
      <c r="J351" s="14">
        <v>10009.53</v>
      </c>
      <c r="K351" s="14">
        <v>10153.07</v>
      </c>
      <c r="L351" s="14">
        <v>143.54</v>
      </c>
      <c r="M351" s="15">
        <v>0.01434</v>
      </c>
      <c r="N351" s="14">
        <v>9415.209999999999</v>
      </c>
      <c r="O351" s="15">
        <v>0.07836899999999999</v>
      </c>
    </row>
    <row r="352" spans="1:15" ht="18" customHeight="1">
      <c r="A352" t="s">
        <v>1464</v>
      </c>
      <c r="B352" s="12">
        <v>44957</v>
      </c>
      <c r="C352" t="s">
        <v>1461</v>
      </c>
      <c r="D352" t="s">
        <v>1341</v>
      </c>
      <c r="E352">
        <v>7</v>
      </c>
      <c r="F352" t="s">
        <v>263</v>
      </c>
      <c r="G352" t="s">
        <v>264</v>
      </c>
      <c r="H352" t="s">
        <v>265</v>
      </c>
      <c r="I352" t="s">
        <v>61</v>
      </c>
      <c r="J352" s="14">
        <v>5685.43</v>
      </c>
      <c r="K352" s="14">
        <v>5427.25</v>
      </c>
      <c r="L352" s="14">
        <v>-258.18</v>
      </c>
      <c r="M352" s="15">
        <v>-0.045411</v>
      </c>
      <c r="N352" s="14">
        <v>5736.35</v>
      </c>
      <c r="O352" s="15">
        <v>-0.053884</v>
      </c>
    </row>
    <row r="353" spans="1:15" ht="18" customHeight="1">
      <c r="A353" t="s">
        <v>1465</v>
      </c>
      <c r="B353" s="12">
        <v>44957</v>
      </c>
      <c r="C353" t="s">
        <v>1461</v>
      </c>
      <c r="D353" t="s">
        <v>1341</v>
      </c>
      <c r="E353">
        <v>7</v>
      </c>
      <c r="F353" t="s">
        <v>92</v>
      </c>
      <c r="G353" t="s">
        <v>93</v>
      </c>
      <c r="H353" t="s">
        <v>93</v>
      </c>
      <c r="I353" t="s">
        <v>61</v>
      </c>
      <c r="J353" s="14">
        <v>15140.77</v>
      </c>
      <c r="K353" s="14">
        <v>14657.33</v>
      </c>
      <c r="L353" s="14">
        <v>-483.44</v>
      </c>
      <c r="M353" s="15">
        <v>-0.03193</v>
      </c>
      <c r="N353" s="14">
        <v>15048.75</v>
      </c>
      <c r="O353" s="15">
        <v>-0.02601</v>
      </c>
    </row>
    <row r="354" spans="1:15" ht="18" customHeight="1">
      <c r="A354" t="s">
        <v>1466</v>
      </c>
      <c r="B354" s="12">
        <v>44957</v>
      </c>
      <c r="C354" t="s">
        <v>1461</v>
      </c>
      <c r="D354" t="s">
        <v>1341</v>
      </c>
      <c r="E354">
        <v>7</v>
      </c>
      <c r="F354" t="s">
        <v>58</v>
      </c>
      <c r="G354" t="s">
        <v>59</v>
      </c>
      <c r="H354" t="s">
        <v>60</v>
      </c>
      <c r="I354" t="s">
        <v>61</v>
      </c>
      <c r="J354" s="14">
        <v>6498</v>
      </c>
      <c r="K354" s="14">
        <v>6686.48</v>
      </c>
      <c r="L354" s="14">
        <v>188.48</v>
      </c>
      <c r="M354" s="15">
        <v>0.029006</v>
      </c>
      <c r="N354" s="14">
        <v>6036.05</v>
      </c>
      <c r="O354" s="15">
        <v>0.107758</v>
      </c>
    </row>
    <row r="355" spans="1:15" ht="18" customHeight="1">
      <c r="A355" t="s">
        <v>1467</v>
      </c>
      <c r="B355" s="12">
        <v>44957</v>
      </c>
      <c r="C355" t="s">
        <v>1461</v>
      </c>
      <c r="D355" t="s">
        <v>1341</v>
      </c>
      <c r="E355">
        <v>7</v>
      </c>
      <c r="F355" t="s">
        <v>107</v>
      </c>
      <c r="G355" t="s">
        <v>108</v>
      </c>
      <c r="H355" t="s">
        <v>109</v>
      </c>
      <c r="I355" t="s">
        <v>61</v>
      </c>
      <c r="J355" s="14">
        <v>8920.940000000001</v>
      </c>
      <c r="K355" s="14">
        <v>8642.030000000001</v>
      </c>
      <c r="L355" s="14">
        <v>-278.91</v>
      </c>
      <c r="M355" s="15">
        <v>-0.031265</v>
      </c>
      <c r="N355" s="14">
        <v>8447.200000000001</v>
      </c>
      <c r="O355" s="15">
        <v>0.023064</v>
      </c>
    </row>
    <row r="356" spans="1:15" ht="18" customHeight="1">
      <c r="A356" t="s">
        <v>1468</v>
      </c>
      <c r="B356" s="12">
        <v>44957</v>
      </c>
      <c r="C356" t="s">
        <v>1461</v>
      </c>
      <c r="D356" t="s">
        <v>1341</v>
      </c>
      <c r="E356">
        <v>7</v>
      </c>
      <c r="F356" t="s">
        <v>121</v>
      </c>
      <c r="G356" t="s">
        <v>122</v>
      </c>
      <c r="H356" t="s">
        <v>101</v>
      </c>
      <c r="I356" t="s">
        <v>61</v>
      </c>
      <c r="J356" s="14">
        <v>24015.77</v>
      </c>
      <c r="K356" s="14">
        <v>24538.43</v>
      </c>
      <c r="L356" s="14">
        <v>522.66</v>
      </c>
      <c r="M356" s="15">
        <v>0.021763</v>
      </c>
      <c r="N356" s="14">
        <v>22966.01</v>
      </c>
      <c r="O356" s="15">
        <v>0.068467</v>
      </c>
    </row>
    <row r="357" spans="1:15" ht="18" customHeight="1">
      <c r="A357" t="s">
        <v>1469</v>
      </c>
      <c r="B357" s="12">
        <v>44957</v>
      </c>
      <c r="C357" t="s">
        <v>1461</v>
      </c>
      <c r="D357" t="s">
        <v>1341</v>
      </c>
      <c r="E357">
        <v>7</v>
      </c>
      <c r="F357" t="s">
        <v>253</v>
      </c>
      <c r="G357" t="s">
        <v>254</v>
      </c>
      <c r="H357" t="s">
        <v>101</v>
      </c>
      <c r="I357" t="s">
        <v>61</v>
      </c>
      <c r="J357" s="14">
        <v>7837.62</v>
      </c>
      <c r="K357" s="14">
        <v>7418.08</v>
      </c>
      <c r="L357" s="14">
        <v>-419.54</v>
      </c>
      <c r="M357" s="15">
        <v>-0.053529</v>
      </c>
      <c r="N357" s="14">
        <v>7369.02</v>
      </c>
      <c r="O357" s="15">
        <v>0.006658</v>
      </c>
    </row>
    <row r="358" spans="1:15" ht="18" customHeight="1">
      <c r="A358" t="s">
        <v>1470</v>
      </c>
      <c r="B358" s="12">
        <v>44957</v>
      </c>
      <c r="C358" t="s">
        <v>1461</v>
      </c>
      <c r="D358" t="s">
        <v>1341</v>
      </c>
      <c r="E358">
        <v>7</v>
      </c>
      <c r="F358" t="s">
        <v>79</v>
      </c>
      <c r="G358" t="s">
        <v>80</v>
      </c>
      <c r="H358" t="s">
        <v>81</v>
      </c>
      <c r="I358" t="s">
        <v>61</v>
      </c>
      <c r="J358" s="14">
        <v>8189.61</v>
      </c>
      <c r="K358" s="14">
        <v>8548.790000000001</v>
      </c>
      <c r="L358" s="14">
        <v>359.18</v>
      </c>
      <c r="M358" s="15">
        <v>0.043858</v>
      </c>
      <c r="N358" s="14">
        <v>7527.11</v>
      </c>
      <c r="O358" s="15">
        <v>0.135733</v>
      </c>
    </row>
    <row r="359" spans="1:15" ht="18" customHeight="1">
      <c r="A359" t="s">
        <v>1471</v>
      </c>
      <c r="B359" s="12">
        <v>44957</v>
      </c>
      <c r="C359" t="s">
        <v>1461</v>
      </c>
      <c r="D359" t="s">
        <v>1341</v>
      </c>
      <c r="E359">
        <v>7</v>
      </c>
      <c r="F359" t="s">
        <v>99</v>
      </c>
      <c r="G359" t="s">
        <v>100</v>
      </c>
      <c r="H359" t="s">
        <v>101</v>
      </c>
      <c r="I359" t="s">
        <v>61</v>
      </c>
      <c r="J359" s="14">
        <v>6560.11</v>
      </c>
      <c r="K359" s="14">
        <v>6389.65</v>
      </c>
      <c r="L359" s="14">
        <v>-170.46</v>
      </c>
      <c r="M359" s="15">
        <v>-0.025984</v>
      </c>
      <c r="N359" s="14">
        <v>6077.37</v>
      </c>
      <c r="O359" s="15">
        <v>0.051384</v>
      </c>
    </row>
    <row r="360" spans="1:15" ht="18" customHeight="1">
      <c r="A360" t="s">
        <v>1472</v>
      </c>
      <c r="B360" s="12">
        <v>44957</v>
      </c>
      <c r="C360" t="s">
        <v>1461</v>
      </c>
      <c r="D360" t="s">
        <v>1341</v>
      </c>
      <c r="E360">
        <v>7</v>
      </c>
      <c r="F360" t="s">
        <v>170</v>
      </c>
      <c r="G360" t="s">
        <v>171</v>
      </c>
      <c r="H360" t="s">
        <v>172</v>
      </c>
      <c r="I360" t="s">
        <v>61</v>
      </c>
      <c r="J360" s="14">
        <v>11776.15</v>
      </c>
      <c r="K360" s="14">
        <v>11169.95</v>
      </c>
      <c r="L360" s="14">
        <v>-606.2</v>
      </c>
      <c r="M360" s="15">
        <v>-0.051477</v>
      </c>
      <c r="N360" s="14">
        <v>10600.63</v>
      </c>
      <c r="O360" s="15">
        <v>0.053706</v>
      </c>
    </row>
    <row r="361" spans="1:15" ht="18" customHeight="1">
      <c r="A361" t="s">
        <v>1473</v>
      </c>
      <c r="B361" s="12">
        <v>44957</v>
      </c>
      <c r="C361" t="s">
        <v>1461</v>
      </c>
      <c r="D361" t="s">
        <v>1341</v>
      </c>
      <c r="E361">
        <v>7</v>
      </c>
      <c r="F361" t="s">
        <v>205</v>
      </c>
      <c r="G361" t="s">
        <v>206</v>
      </c>
      <c r="H361" t="s">
        <v>207</v>
      </c>
      <c r="I361" t="s">
        <v>61</v>
      </c>
      <c r="J361" s="14">
        <v>4641.43</v>
      </c>
      <c r="K361" s="14">
        <v>4764.54</v>
      </c>
      <c r="L361" s="14">
        <v>123.11</v>
      </c>
      <c r="M361" s="15">
        <v>0.026524</v>
      </c>
      <c r="N361" s="14">
        <v>4575.43</v>
      </c>
      <c r="O361" s="15">
        <v>0.041332</v>
      </c>
    </row>
    <row r="362" spans="1:15" ht="18" customHeight="1">
      <c r="A362" t="s">
        <v>1474</v>
      </c>
      <c r="B362" s="12">
        <v>44957</v>
      </c>
      <c r="C362" t="s">
        <v>1461</v>
      </c>
      <c r="D362" t="s">
        <v>1341</v>
      </c>
      <c r="E362">
        <v>7</v>
      </c>
      <c r="F362" t="s">
        <v>136</v>
      </c>
      <c r="G362" t="s">
        <v>137</v>
      </c>
      <c r="H362" t="s">
        <v>73</v>
      </c>
      <c r="I362" t="s">
        <v>61</v>
      </c>
      <c r="J362" s="14">
        <v>7136.75</v>
      </c>
      <c r="K362" s="14">
        <v>7325.04</v>
      </c>
      <c r="L362" s="14">
        <v>188.29</v>
      </c>
      <c r="M362" s="15">
        <v>0.026383</v>
      </c>
      <c r="N362" s="14">
        <v>6660.01</v>
      </c>
      <c r="O362" s="15">
        <v>0.099854</v>
      </c>
    </row>
    <row r="363" spans="1:15" ht="18" customHeight="1">
      <c r="A363" t="s">
        <v>1475</v>
      </c>
      <c r="B363" s="12">
        <v>44957</v>
      </c>
      <c r="C363" t="s">
        <v>1461</v>
      </c>
      <c r="D363" t="s">
        <v>1341</v>
      </c>
      <c r="E363">
        <v>7</v>
      </c>
      <c r="F363" t="s">
        <v>152</v>
      </c>
      <c r="G363" t="s">
        <v>153</v>
      </c>
      <c r="H363" t="s">
        <v>154</v>
      </c>
      <c r="I363" t="s">
        <v>61</v>
      </c>
      <c r="J363" s="14">
        <v>1029.25</v>
      </c>
      <c r="K363" s="14">
        <v>978.03</v>
      </c>
      <c r="L363" s="14">
        <v>-51.22</v>
      </c>
      <c r="M363" s="15">
        <v>-0.049764</v>
      </c>
      <c r="N363" s="14">
        <v>975.83</v>
      </c>
      <c r="O363" s="15">
        <v>0.002254</v>
      </c>
    </row>
    <row r="364" spans="1:15" ht="18" customHeight="1">
      <c r="A364" t="s">
        <v>1476</v>
      </c>
      <c r="B364" s="12">
        <v>44957</v>
      </c>
      <c r="C364" t="s">
        <v>1461</v>
      </c>
      <c r="D364" t="s">
        <v>1341</v>
      </c>
      <c r="E364">
        <v>7</v>
      </c>
      <c r="F364" t="s">
        <v>128</v>
      </c>
      <c r="G364" t="s">
        <v>129</v>
      </c>
      <c r="H364" t="s">
        <v>130</v>
      </c>
      <c r="I364" t="s">
        <v>61</v>
      </c>
      <c r="J364" s="14">
        <v>2475.04</v>
      </c>
      <c r="K364" s="14">
        <v>2610.26</v>
      </c>
      <c r="L364" s="14">
        <v>135.22</v>
      </c>
      <c r="M364" s="15">
        <v>0.054633</v>
      </c>
      <c r="N364" s="14">
        <v>2356.04</v>
      </c>
      <c r="O364" s="15">
        <v>0.107901</v>
      </c>
    </row>
    <row r="365" spans="1:15" ht="18" customHeight="1">
      <c r="A365" t="s">
        <v>1477</v>
      </c>
      <c r="B365" s="12">
        <v>44957</v>
      </c>
      <c r="C365" t="s">
        <v>1461</v>
      </c>
      <c r="D365" t="s">
        <v>1341</v>
      </c>
      <c r="E365">
        <v>7</v>
      </c>
      <c r="F365" t="s">
        <v>639</v>
      </c>
      <c r="G365" t="s">
        <v>640</v>
      </c>
      <c r="H365" t="s">
        <v>641</v>
      </c>
      <c r="I365" t="s">
        <v>631</v>
      </c>
      <c r="J365" s="14">
        <v>216721.85</v>
      </c>
      <c r="K365" s="14">
        <v>208455.69</v>
      </c>
      <c r="L365" s="14">
        <v>-8266.16</v>
      </c>
      <c r="M365" s="15">
        <v>-0.038142</v>
      </c>
      <c r="N365" s="14">
        <v>213198.28</v>
      </c>
      <c r="O365" s="15">
        <v>-0.022245</v>
      </c>
    </row>
    <row r="366" spans="1:15" ht="18" customHeight="1">
      <c r="A366" t="s">
        <v>1478</v>
      </c>
      <c r="B366" s="12">
        <v>44957</v>
      </c>
      <c r="C366" t="s">
        <v>1461</v>
      </c>
      <c r="D366" t="s">
        <v>1341</v>
      </c>
      <c r="E366">
        <v>7</v>
      </c>
      <c r="F366" t="s">
        <v>651</v>
      </c>
      <c r="G366" t="s">
        <v>652</v>
      </c>
      <c r="H366" t="s">
        <v>653</v>
      </c>
      <c r="I366" t="s">
        <v>631</v>
      </c>
      <c r="J366" s="14">
        <v>68208.42</v>
      </c>
      <c r="K366" s="14">
        <v>68277.25</v>
      </c>
      <c r="L366" s="14">
        <v>68.83</v>
      </c>
      <c r="M366" s="15">
        <v>0.001009</v>
      </c>
      <c r="N366" s="14">
        <v>66414.82000000001</v>
      </c>
      <c r="O366" s="15">
        <v>0.028042</v>
      </c>
    </row>
    <row r="367" spans="1:15" ht="18" customHeight="1">
      <c r="A367" t="s">
        <v>1479</v>
      </c>
      <c r="B367" s="12">
        <v>44957</v>
      </c>
      <c r="C367" t="s">
        <v>1461</v>
      </c>
      <c r="D367" t="s">
        <v>1341</v>
      </c>
      <c r="E367">
        <v>7</v>
      </c>
      <c r="F367" t="s">
        <v>628</v>
      </c>
      <c r="G367" t="s">
        <v>629</v>
      </c>
      <c r="H367" t="s">
        <v>630</v>
      </c>
      <c r="I367" t="s">
        <v>631</v>
      </c>
      <c r="J367" s="14">
        <v>37636.92</v>
      </c>
      <c r="K367" s="14">
        <v>35925.75</v>
      </c>
      <c r="L367" s="14">
        <v>-1711.17</v>
      </c>
      <c r="M367" s="15">
        <v>-0.045465</v>
      </c>
      <c r="N367" s="14">
        <v>36790.27</v>
      </c>
      <c r="O367" s="15">
        <v>-0.023499</v>
      </c>
    </row>
    <row r="368" spans="1:15" ht="18" customHeight="1">
      <c r="A368" t="s">
        <v>1480</v>
      </c>
      <c r="B368" s="12">
        <v>44985</v>
      </c>
      <c r="C368" t="s">
        <v>1481</v>
      </c>
      <c r="D368" t="s">
        <v>1341</v>
      </c>
      <c r="E368">
        <v>8</v>
      </c>
      <c r="F368" t="s">
        <v>306</v>
      </c>
      <c r="G368" t="s">
        <v>307</v>
      </c>
      <c r="H368" t="s">
        <v>207</v>
      </c>
      <c r="I368" t="s">
        <v>61</v>
      </c>
      <c r="J368" s="14">
        <v>68515.42</v>
      </c>
      <c r="K368" s="14">
        <v>72327.67999999999</v>
      </c>
      <c r="L368" s="14">
        <v>3812.26</v>
      </c>
      <c r="M368" s="15">
        <v>0.055641</v>
      </c>
      <c r="N368" s="14">
        <v>69178.47</v>
      </c>
      <c r="O368" s="15">
        <v>0.045523</v>
      </c>
    </row>
    <row r="369" spans="1:15" ht="18" customHeight="1">
      <c r="A369" t="s">
        <v>1482</v>
      </c>
      <c r="B369" s="12">
        <v>44985</v>
      </c>
      <c r="C369" t="s">
        <v>1481</v>
      </c>
      <c r="D369" t="s">
        <v>1341</v>
      </c>
      <c r="E369">
        <v>8</v>
      </c>
      <c r="F369" t="s">
        <v>219</v>
      </c>
      <c r="G369" t="s">
        <v>220</v>
      </c>
      <c r="H369" t="s">
        <v>207</v>
      </c>
      <c r="I369" t="s">
        <v>61</v>
      </c>
      <c r="J369" s="14">
        <v>19307.2</v>
      </c>
      <c r="K369" s="14">
        <v>19948.26</v>
      </c>
      <c r="L369" s="14">
        <v>641.0599999999999</v>
      </c>
      <c r="M369" s="15">
        <v>0.033203</v>
      </c>
      <c r="N369" s="14">
        <v>19139.87</v>
      </c>
      <c r="O369" s="15">
        <v>0.042236</v>
      </c>
    </row>
    <row r="370" spans="1:15" ht="18" customHeight="1">
      <c r="A370" t="s">
        <v>1483</v>
      </c>
      <c r="B370" s="12">
        <v>44985</v>
      </c>
      <c r="C370" t="s">
        <v>1481</v>
      </c>
      <c r="D370" t="s">
        <v>1341</v>
      </c>
      <c r="E370">
        <v>8</v>
      </c>
      <c r="F370" t="s">
        <v>71</v>
      </c>
      <c r="G370" t="s">
        <v>72</v>
      </c>
      <c r="H370" t="s">
        <v>73</v>
      </c>
      <c r="I370" t="s">
        <v>61</v>
      </c>
      <c r="J370" s="14">
        <v>9736.959999999999</v>
      </c>
      <c r="K370" s="14">
        <v>9479.85</v>
      </c>
      <c r="L370" s="14">
        <v>-257.11</v>
      </c>
      <c r="M370" s="15">
        <v>-0.026406</v>
      </c>
      <c r="N370" s="14">
        <v>9513.77</v>
      </c>
      <c r="O370" s="15">
        <v>-0.003565</v>
      </c>
    </row>
    <row r="371" spans="1:15" ht="18" customHeight="1">
      <c r="A371" t="s">
        <v>1484</v>
      </c>
      <c r="B371" s="12">
        <v>44985</v>
      </c>
      <c r="C371" t="s">
        <v>1481</v>
      </c>
      <c r="D371" t="s">
        <v>1341</v>
      </c>
      <c r="E371">
        <v>8</v>
      </c>
      <c r="F371" t="s">
        <v>263</v>
      </c>
      <c r="G371" t="s">
        <v>264</v>
      </c>
      <c r="H371" t="s">
        <v>265</v>
      </c>
      <c r="I371" t="s">
        <v>61</v>
      </c>
      <c r="J371" s="14">
        <v>5535.94</v>
      </c>
      <c r="K371" s="14">
        <v>5545.92</v>
      </c>
      <c r="L371" s="14">
        <v>9.98</v>
      </c>
      <c r="M371" s="15">
        <v>0.001803</v>
      </c>
      <c r="N371" s="14">
        <v>5383.4</v>
      </c>
      <c r="O371" s="15">
        <v>0.030189</v>
      </c>
    </row>
    <row r="372" spans="1:15" ht="18" customHeight="1">
      <c r="A372" t="s">
        <v>1485</v>
      </c>
      <c r="B372" s="12">
        <v>44985</v>
      </c>
      <c r="C372" t="s">
        <v>1481</v>
      </c>
      <c r="D372" t="s">
        <v>1341</v>
      </c>
      <c r="E372">
        <v>8</v>
      </c>
      <c r="F372" t="s">
        <v>92</v>
      </c>
      <c r="G372" t="s">
        <v>93</v>
      </c>
      <c r="H372" t="s">
        <v>93</v>
      </c>
      <c r="I372" t="s">
        <v>61</v>
      </c>
      <c r="J372" s="14">
        <v>14756.74</v>
      </c>
      <c r="K372" s="14">
        <v>14646.83</v>
      </c>
      <c r="L372" s="14">
        <v>-109.91</v>
      </c>
      <c r="M372" s="15">
        <v>-0.007448</v>
      </c>
      <c r="N372" s="14">
        <v>14547.8</v>
      </c>
      <c r="O372" s="15">
        <v>0.006807</v>
      </c>
    </row>
    <row r="373" spans="1:15" ht="18" customHeight="1">
      <c r="A373" t="s">
        <v>1486</v>
      </c>
      <c r="B373" s="12">
        <v>44985</v>
      </c>
      <c r="C373" t="s">
        <v>1481</v>
      </c>
      <c r="D373" t="s">
        <v>1341</v>
      </c>
      <c r="E373">
        <v>8</v>
      </c>
      <c r="F373" t="s">
        <v>58</v>
      </c>
      <c r="G373" t="s">
        <v>59</v>
      </c>
      <c r="H373" t="s">
        <v>60</v>
      </c>
      <c r="I373" t="s">
        <v>61</v>
      </c>
      <c r="J373" s="14">
        <v>6317.97</v>
      </c>
      <c r="K373" s="14">
        <v>6460.17</v>
      </c>
      <c r="L373" s="14">
        <v>142.2</v>
      </c>
      <c r="M373" s="15">
        <v>0.022507</v>
      </c>
      <c r="N373" s="14">
        <v>6380.72</v>
      </c>
      <c r="O373" s="15">
        <v>0.012452</v>
      </c>
    </row>
    <row r="374" spans="1:15" ht="18" customHeight="1">
      <c r="A374" t="s">
        <v>1487</v>
      </c>
      <c r="B374" s="12">
        <v>44985</v>
      </c>
      <c r="C374" t="s">
        <v>1481</v>
      </c>
      <c r="D374" t="s">
        <v>1341</v>
      </c>
      <c r="E374">
        <v>8</v>
      </c>
      <c r="F374" t="s">
        <v>107</v>
      </c>
      <c r="G374" t="s">
        <v>108</v>
      </c>
      <c r="H374" t="s">
        <v>109</v>
      </c>
      <c r="I374" t="s">
        <v>61</v>
      </c>
      <c r="J374" s="14">
        <v>8682.209999999999</v>
      </c>
      <c r="K374" s="14">
        <v>8330.799999999999</v>
      </c>
      <c r="L374" s="14">
        <v>-351.41</v>
      </c>
      <c r="M374" s="15">
        <v>-0.040475</v>
      </c>
      <c r="N374" s="14">
        <v>8297.540000000001</v>
      </c>
      <c r="O374" s="15">
        <v>0.004008</v>
      </c>
    </row>
    <row r="375" spans="1:15" ht="18" customHeight="1">
      <c r="A375" t="s">
        <v>1488</v>
      </c>
      <c r="B375" s="12">
        <v>44985</v>
      </c>
      <c r="C375" t="s">
        <v>1481</v>
      </c>
      <c r="D375" t="s">
        <v>1341</v>
      </c>
      <c r="E375">
        <v>8</v>
      </c>
      <c r="F375" t="s">
        <v>121</v>
      </c>
      <c r="G375" t="s">
        <v>122</v>
      </c>
      <c r="H375" t="s">
        <v>101</v>
      </c>
      <c r="I375" t="s">
        <v>61</v>
      </c>
      <c r="J375" s="14">
        <v>23395.51</v>
      </c>
      <c r="K375" s="14">
        <v>24701.82</v>
      </c>
      <c r="L375" s="14">
        <v>1306.31</v>
      </c>
      <c r="M375" s="15">
        <v>0.055836</v>
      </c>
      <c r="N375" s="14">
        <v>22449.18</v>
      </c>
      <c r="O375" s="15">
        <v>0.100344</v>
      </c>
    </row>
    <row r="376" spans="1:15" ht="18" customHeight="1">
      <c r="A376" t="s">
        <v>1489</v>
      </c>
      <c r="B376" s="12">
        <v>44985</v>
      </c>
      <c r="C376" t="s">
        <v>1481</v>
      </c>
      <c r="D376" t="s">
        <v>1341</v>
      </c>
      <c r="E376">
        <v>8</v>
      </c>
      <c r="F376" t="s">
        <v>253</v>
      </c>
      <c r="G376" t="s">
        <v>254</v>
      </c>
      <c r="H376" t="s">
        <v>101</v>
      </c>
      <c r="I376" t="s">
        <v>61</v>
      </c>
      <c r="J376" s="14">
        <v>7642.43</v>
      </c>
      <c r="K376" s="14">
        <v>7589.06</v>
      </c>
      <c r="L376" s="14">
        <v>-53.37</v>
      </c>
      <c r="M376" s="15">
        <v>-0.006983</v>
      </c>
      <c r="N376" s="14">
        <v>7269.51</v>
      </c>
      <c r="O376" s="15">
        <v>0.043958</v>
      </c>
    </row>
    <row r="377" spans="1:15" ht="18" customHeight="1">
      <c r="A377" t="s">
        <v>1490</v>
      </c>
      <c r="B377" s="12">
        <v>44985</v>
      </c>
      <c r="C377" t="s">
        <v>1481</v>
      </c>
      <c r="D377" t="s">
        <v>1341</v>
      </c>
      <c r="E377">
        <v>8</v>
      </c>
      <c r="F377" t="s">
        <v>79</v>
      </c>
      <c r="G377" t="s">
        <v>80</v>
      </c>
      <c r="H377" t="s">
        <v>81</v>
      </c>
      <c r="I377" t="s">
        <v>61</v>
      </c>
      <c r="J377" s="14">
        <v>7966.6</v>
      </c>
      <c r="K377" s="14">
        <v>7691.1</v>
      </c>
      <c r="L377" s="14">
        <v>-275.5</v>
      </c>
      <c r="M377" s="15">
        <v>-0.034582</v>
      </c>
      <c r="N377" s="14">
        <v>8131.52</v>
      </c>
      <c r="O377" s="15">
        <v>-0.054162</v>
      </c>
    </row>
    <row r="378" spans="1:15" ht="18" customHeight="1">
      <c r="A378" t="s">
        <v>1491</v>
      </c>
      <c r="B378" s="12">
        <v>44985</v>
      </c>
      <c r="C378" t="s">
        <v>1481</v>
      </c>
      <c r="D378" t="s">
        <v>1341</v>
      </c>
      <c r="E378">
        <v>8</v>
      </c>
      <c r="F378" t="s">
        <v>99</v>
      </c>
      <c r="G378" t="s">
        <v>100</v>
      </c>
      <c r="H378" t="s">
        <v>101</v>
      </c>
      <c r="I378" t="s">
        <v>61</v>
      </c>
      <c r="J378" s="14">
        <v>6387.63</v>
      </c>
      <c r="K378" s="14">
        <v>6458.63</v>
      </c>
      <c r="L378" s="14">
        <v>71</v>
      </c>
      <c r="M378" s="15">
        <v>0.011115</v>
      </c>
      <c r="N378" s="14">
        <v>6236.09</v>
      </c>
      <c r="O378" s="15">
        <v>0.035686</v>
      </c>
    </row>
    <row r="379" spans="1:15" ht="18" customHeight="1">
      <c r="A379" t="s">
        <v>1492</v>
      </c>
      <c r="B379" s="12">
        <v>44985</v>
      </c>
      <c r="C379" t="s">
        <v>1481</v>
      </c>
      <c r="D379" t="s">
        <v>1341</v>
      </c>
      <c r="E379">
        <v>8</v>
      </c>
      <c r="F379" t="s">
        <v>170</v>
      </c>
      <c r="G379" t="s">
        <v>171</v>
      </c>
      <c r="H379" t="s">
        <v>172</v>
      </c>
      <c r="I379" t="s">
        <v>61</v>
      </c>
      <c r="J379" s="14">
        <v>11477.46</v>
      </c>
      <c r="K379" s="14">
        <v>11821.64</v>
      </c>
      <c r="L379" s="14">
        <v>344.18</v>
      </c>
      <c r="M379" s="15">
        <v>0.029987</v>
      </c>
      <c r="N379" s="14">
        <v>10301.91</v>
      </c>
      <c r="O379" s="15">
        <v>0.147519</v>
      </c>
    </row>
    <row r="380" spans="1:15" ht="18" customHeight="1">
      <c r="A380" t="s">
        <v>1493</v>
      </c>
      <c r="B380" s="12">
        <v>44985</v>
      </c>
      <c r="C380" t="s">
        <v>1481</v>
      </c>
      <c r="D380" t="s">
        <v>1341</v>
      </c>
      <c r="E380">
        <v>8</v>
      </c>
      <c r="F380" t="s">
        <v>205</v>
      </c>
      <c r="G380" t="s">
        <v>206</v>
      </c>
      <c r="H380" t="s">
        <v>207</v>
      </c>
      <c r="I380" t="s">
        <v>61</v>
      </c>
      <c r="J380" s="14">
        <v>4512.84</v>
      </c>
      <c r="K380" s="14">
        <v>4464.07</v>
      </c>
      <c r="L380" s="14">
        <v>-48.77</v>
      </c>
      <c r="M380" s="15">
        <v>-0.010807</v>
      </c>
      <c r="N380" s="14">
        <v>4252.98</v>
      </c>
      <c r="O380" s="15">
        <v>0.049633</v>
      </c>
    </row>
    <row r="381" spans="1:15" ht="18" customHeight="1">
      <c r="A381" t="s">
        <v>1494</v>
      </c>
      <c r="B381" s="12">
        <v>44985</v>
      </c>
      <c r="C381" t="s">
        <v>1481</v>
      </c>
      <c r="D381" t="s">
        <v>1341</v>
      </c>
      <c r="E381">
        <v>8</v>
      </c>
      <c r="F381" t="s">
        <v>136</v>
      </c>
      <c r="G381" t="s">
        <v>137</v>
      </c>
      <c r="H381" t="s">
        <v>73</v>
      </c>
      <c r="I381" t="s">
        <v>61</v>
      </c>
      <c r="J381" s="14">
        <v>6945.77</v>
      </c>
      <c r="K381" s="14">
        <v>6841.73</v>
      </c>
      <c r="L381" s="14">
        <v>-104.04</v>
      </c>
      <c r="M381" s="15">
        <v>-0.014979</v>
      </c>
      <c r="N381" s="14">
        <v>6575.25</v>
      </c>
      <c r="O381" s="15">
        <v>0.040528</v>
      </c>
    </row>
    <row r="382" spans="1:15" ht="18" customHeight="1">
      <c r="A382" t="s">
        <v>1495</v>
      </c>
      <c r="B382" s="12">
        <v>44985</v>
      </c>
      <c r="C382" t="s">
        <v>1481</v>
      </c>
      <c r="D382" t="s">
        <v>1341</v>
      </c>
      <c r="E382">
        <v>8</v>
      </c>
      <c r="F382" t="s">
        <v>152</v>
      </c>
      <c r="G382" t="s">
        <v>153</v>
      </c>
      <c r="H382" t="s">
        <v>154</v>
      </c>
      <c r="I382" t="s">
        <v>61</v>
      </c>
      <c r="J382" s="14">
        <v>1002.66</v>
      </c>
      <c r="K382" s="14">
        <v>1030.93</v>
      </c>
      <c r="L382" s="14">
        <v>28.27</v>
      </c>
      <c r="M382" s="15">
        <v>0.028195</v>
      </c>
      <c r="N382" s="14">
        <v>945.83</v>
      </c>
      <c r="O382" s="15">
        <v>0.089974</v>
      </c>
    </row>
    <row r="383" spans="1:15" ht="18" customHeight="1">
      <c r="A383" t="s">
        <v>1496</v>
      </c>
      <c r="B383" s="12">
        <v>44985</v>
      </c>
      <c r="C383" t="s">
        <v>1481</v>
      </c>
      <c r="D383" t="s">
        <v>1341</v>
      </c>
      <c r="E383">
        <v>8</v>
      </c>
      <c r="F383" t="s">
        <v>128</v>
      </c>
      <c r="G383" t="s">
        <v>129</v>
      </c>
      <c r="H383" t="s">
        <v>130</v>
      </c>
      <c r="I383" t="s">
        <v>61</v>
      </c>
      <c r="J383" s="14">
        <v>2413.4</v>
      </c>
      <c r="K383" s="14">
        <v>2435.99</v>
      </c>
      <c r="L383" s="14">
        <v>22.59</v>
      </c>
      <c r="M383" s="15">
        <v>0.00936</v>
      </c>
      <c r="N383" s="14">
        <v>2351.85</v>
      </c>
      <c r="O383" s="15">
        <v>0.035776</v>
      </c>
    </row>
    <row r="384" spans="1:15" ht="18" customHeight="1">
      <c r="A384" t="s">
        <v>1497</v>
      </c>
      <c r="B384" s="12">
        <v>44985</v>
      </c>
      <c r="C384" t="s">
        <v>1481</v>
      </c>
      <c r="D384" t="s">
        <v>1341</v>
      </c>
      <c r="E384">
        <v>8</v>
      </c>
      <c r="F384" t="s">
        <v>639</v>
      </c>
      <c r="G384" t="s">
        <v>640</v>
      </c>
      <c r="H384" t="s">
        <v>641</v>
      </c>
      <c r="I384" t="s">
        <v>631</v>
      </c>
      <c r="J384" s="14">
        <v>224653.33</v>
      </c>
      <c r="K384" s="14">
        <v>237992.62</v>
      </c>
      <c r="L384" s="14">
        <v>13339.29</v>
      </c>
      <c r="M384" s="15">
        <v>0.059377</v>
      </c>
      <c r="N384" s="14">
        <v>226555.85</v>
      </c>
      <c r="O384" s="15">
        <v>0.050481</v>
      </c>
    </row>
    <row r="385" spans="1:15" ht="18" customHeight="1">
      <c r="A385" t="s">
        <v>1498</v>
      </c>
      <c r="B385" s="12">
        <v>44985</v>
      </c>
      <c r="C385" t="s">
        <v>1481</v>
      </c>
      <c r="D385" t="s">
        <v>1341</v>
      </c>
      <c r="E385">
        <v>8</v>
      </c>
      <c r="F385" t="s">
        <v>651</v>
      </c>
      <c r="G385" t="s">
        <v>652</v>
      </c>
      <c r="H385" t="s">
        <v>653</v>
      </c>
      <c r="I385" t="s">
        <v>631</v>
      </c>
      <c r="J385" s="14">
        <v>70772.11</v>
      </c>
      <c r="K385" s="14">
        <v>69232.3</v>
      </c>
      <c r="L385" s="14">
        <v>-1539.81</v>
      </c>
      <c r="M385" s="15">
        <v>-0.021757</v>
      </c>
      <c r="N385" s="14">
        <v>65608.62</v>
      </c>
      <c r="O385" s="15">
        <v>0.055232</v>
      </c>
    </row>
    <row r="386" spans="1:15" ht="18" customHeight="1">
      <c r="A386" t="s">
        <v>1499</v>
      </c>
      <c r="B386" s="12">
        <v>44985</v>
      </c>
      <c r="C386" t="s">
        <v>1481</v>
      </c>
      <c r="D386" t="s">
        <v>1341</v>
      </c>
      <c r="E386">
        <v>8</v>
      </c>
      <c r="F386" t="s">
        <v>628</v>
      </c>
      <c r="G386" t="s">
        <v>629</v>
      </c>
      <c r="H386" t="s">
        <v>630</v>
      </c>
      <c r="I386" t="s">
        <v>631</v>
      </c>
      <c r="J386" s="14">
        <v>38957.78</v>
      </c>
      <c r="K386" s="14">
        <v>39209.45</v>
      </c>
      <c r="L386" s="14">
        <v>251.67</v>
      </c>
      <c r="M386" s="15">
        <v>0.00646</v>
      </c>
      <c r="N386" s="14">
        <v>38993.92</v>
      </c>
      <c r="O386" s="15">
        <v>0.005527</v>
      </c>
    </row>
    <row r="387" spans="1:15" ht="18" customHeight="1">
      <c r="A387" t="s">
        <v>1500</v>
      </c>
      <c r="B387" s="12">
        <v>45016</v>
      </c>
      <c r="C387" t="s">
        <v>1501</v>
      </c>
      <c r="D387" t="s">
        <v>1341</v>
      </c>
      <c r="E387">
        <v>9</v>
      </c>
      <c r="F387" t="s">
        <v>306</v>
      </c>
      <c r="G387" t="s">
        <v>307</v>
      </c>
      <c r="H387" t="s">
        <v>207</v>
      </c>
      <c r="I387" t="s">
        <v>61</v>
      </c>
      <c r="J387" s="14">
        <v>70192.95</v>
      </c>
      <c r="K387" s="14">
        <v>68652.75</v>
      </c>
      <c r="L387" s="14">
        <v>-1540.2</v>
      </c>
      <c r="M387" s="15">
        <v>-0.021942</v>
      </c>
      <c r="N387" s="14">
        <v>64778.14</v>
      </c>
      <c r="O387" s="15">
        <v>0.059814</v>
      </c>
    </row>
    <row r="388" spans="1:15" ht="18" customHeight="1">
      <c r="A388" t="s">
        <v>1502</v>
      </c>
      <c r="B388" s="12">
        <v>45016</v>
      </c>
      <c r="C388" t="s">
        <v>1501</v>
      </c>
      <c r="D388" t="s">
        <v>1341</v>
      </c>
      <c r="E388">
        <v>9</v>
      </c>
      <c r="F388" t="s">
        <v>219</v>
      </c>
      <c r="G388" t="s">
        <v>220</v>
      </c>
      <c r="H388" t="s">
        <v>207</v>
      </c>
      <c r="I388" t="s">
        <v>61</v>
      </c>
      <c r="J388" s="14">
        <v>19798.68</v>
      </c>
      <c r="K388" s="14">
        <v>19712.62</v>
      </c>
      <c r="L388" s="14">
        <v>-86.06</v>
      </c>
      <c r="M388" s="15">
        <v>-0.004347</v>
      </c>
      <c r="N388" s="14">
        <v>19487.96</v>
      </c>
      <c r="O388" s="15">
        <v>0.011528</v>
      </c>
    </row>
    <row r="389" spans="1:15" ht="18" customHeight="1">
      <c r="A389" t="s">
        <v>1503</v>
      </c>
      <c r="B389" s="12">
        <v>45016</v>
      </c>
      <c r="C389" t="s">
        <v>1501</v>
      </c>
      <c r="D389" t="s">
        <v>1341</v>
      </c>
      <c r="E389">
        <v>9</v>
      </c>
      <c r="F389" t="s">
        <v>71</v>
      </c>
      <c r="G389" t="s">
        <v>72</v>
      </c>
      <c r="H389" t="s">
        <v>73</v>
      </c>
      <c r="I389" t="s">
        <v>61</v>
      </c>
      <c r="J389" s="14">
        <v>9960.98</v>
      </c>
      <c r="K389" s="14">
        <v>10345.41</v>
      </c>
      <c r="L389" s="14">
        <v>384.43</v>
      </c>
      <c r="M389" s="15">
        <v>0.038594</v>
      </c>
      <c r="N389" s="14">
        <v>9343.74</v>
      </c>
      <c r="O389" s="15">
        <v>0.107202</v>
      </c>
    </row>
    <row r="390" spans="1:15" ht="18" customHeight="1">
      <c r="A390" t="s">
        <v>1504</v>
      </c>
      <c r="B390" s="12">
        <v>45016</v>
      </c>
      <c r="C390" t="s">
        <v>1501</v>
      </c>
      <c r="D390" t="s">
        <v>1341</v>
      </c>
      <c r="E390">
        <v>9</v>
      </c>
      <c r="F390" t="s">
        <v>263</v>
      </c>
      <c r="G390" t="s">
        <v>264</v>
      </c>
      <c r="H390" t="s">
        <v>265</v>
      </c>
      <c r="I390" t="s">
        <v>61</v>
      </c>
      <c r="J390" s="14">
        <v>5668.78</v>
      </c>
      <c r="K390" s="14">
        <v>5993.66</v>
      </c>
      <c r="L390" s="14">
        <v>324.88</v>
      </c>
      <c r="M390" s="15">
        <v>0.05731</v>
      </c>
      <c r="N390" s="14">
        <v>5323.55</v>
      </c>
      <c r="O390" s="15">
        <v>0.125877</v>
      </c>
    </row>
    <row r="391" spans="1:15" ht="18" customHeight="1">
      <c r="A391" t="s">
        <v>1505</v>
      </c>
      <c r="B391" s="12">
        <v>45016</v>
      </c>
      <c r="C391" t="s">
        <v>1501</v>
      </c>
      <c r="D391" t="s">
        <v>1341</v>
      </c>
      <c r="E391">
        <v>9</v>
      </c>
      <c r="F391" t="s">
        <v>92</v>
      </c>
      <c r="G391" t="s">
        <v>93</v>
      </c>
      <c r="H391" t="s">
        <v>93</v>
      </c>
      <c r="I391" t="s">
        <v>61</v>
      </c>
      <c r="J391" s="14">
        <v>15125.23</v>
      </c>
      <c r="K391" s="14">
        <v>14931.69</v>
      </c>
      <c r="L391" s="14">
        <v>-193.54</v>
      </c>
      <c r="M391" s="15">
        <v>-0.012796</v>
      </c>
      <c r="N391" s="14">
        <v>14152.51</v>
      </c>
      <c r="O391" s="15">
        <v>0.055056</v>
      </c>
    </row>
    <row r="392" spans="1:15" ht="18" customHeight="1">
      <c r="A392" t="s">
        <v>1506</v>
      </c>
      <c r="B392" s="12">
        <v>45016</v>
      </c>
      <c r="C392" t="s">
        <v>1501</v>
      </c>
      <c r="D392" t="s">
        <v>1341</v>
      </c>
      <c r="E392">
        <v>9</v>
      </c>
      <c r="F392" t="s">
        <v>58</v>
      </c>
      <c r="G392" t="s">
        <v>59</v>
      </c>
      <c r="H392" t="s">
        <v>60</v>
      </c>
      <c r="I392" t="s">
        <v>61</v>
      </c>
      <c r="J392" s="14">
        <v>6460.19</v>
      </c>
      <c r="K392" s="14">
        <v>6711.32</v>
      </c>
      <c r="L392" s="14">
        <v>251.13</v>
      </c>
      <c r="M392" s="15">
        <v>0.038873</v>
      </c>
      <c r="N392" s="14">
        <v>6263.82</v>
      </c>
      <c r="O392" s="15">
        <v>0.07144200000000001</v>
      </c>
    </row>
    <row r="393" spans="1:15" ht="18" customHeight="1">
      <c r="A393" t="s">
        <v>1507</v>
      </c>
      <c r="B393" s="12">
        <v>45016</v>
      </c>
      <c r="C393" t="s">
        <v>1501</v>
      </c>
      <c r="D393" t="s">
        <v>1341</v>
      </c>
      <c r="E393">
        <v>9</v>
      </c>
      <c r="F393" t="s">
        <v>107</v>
      </c>
      <c r="G393" t="s">
        <v>108</v>
      </c>
      <c r="H393" t="s">
        <v>109</v>
      </c>
      <c r="I393" t="s">
        <v>61</v>
      </c>
      <c r="J393" s="14">
        <v>8886.26</v>
      </c>
      <c r="K393" s="14">
        <v>8554.969999999999</v>
      </c>
      <c r="L393" s="14">
        <v>-331.29</v>
      </c>
      <c r="M393" s="15">
        <v>-0.037281</v>
      </c>
      <c r="N393" s="14">
        <v>8141.65</v>
      </c>
      <c r="O393" s="15">
        <v>0.050766</v>
      </c>
    </row>
    <row r="394" spans="1:15" ht="18" customHeight="1">
      <c r="A394" t="s">
        <v>1508</v>
      </c>
      <c r="B394" s="12">
        <v>45016</v>
      </c>
      <c r="C394" t="s">
        <v>1501</v>
      </c>
      <c r="D394" t="s">
        <v>1341</v>
      </c>
      <c r="E394">
        <v>9</v>
      </c>
      <c r="F394" t="s">
        <v>121</v>
      </c>
      <c r="G394" t="s">
        <v>122</v>
      </c>
      <c r="H394" t="s">
        <v>101</v>
      </c>
      <c r="I394" t="s">
        <v>61</v>
      </c>
      <c r="J394" s="14">
        <v>23968.33</v>
      </c>
      <c r="K394" s="14">
        <v>23762.32</v>
      </c>
      <c r="L394" s="14">
        <v>-206.01</v>
      </c>
      <c r="M394" s="15">
        <v>-0.008595</v>
      </c>
      <c r="N394" s="14">
        <v>22903.2</v>
      </c>
      <c r="O394" s="15">
        <v>0.037511</v>
      </c>
    </row>
    <row r="395" spans="1:15" ht="18" customHeight="1">
      <c r="A395" t="s">
        <v>1509</v>
      </c>
      <c r="B395" s="12">
        <v>45016</v>
      </c>
      <c r="C395" t="s">
        <v>1501</v>
      </c>
      <c r="D395" t="s">
        <v>1341</v>
      </c>
      <c r="E395">
        <v>9</v>
      </c>
      <c r="F395" t="s">
        <v>253</v>
      </c>
      <c r="G395" t="s">
        <v>254</v>
      </c>
      <c r="H395" t="s">
        <v>101</v>
      </c>
      <c r="I395" t="s">
        <v>61</v>
      </c>
      <c r="J395" s="14">
        <v>7836.98</v>
      </c>
      <c r="K395" s="14">
        <v>7736.29</v>
      </c>
      <c r="L395" s="14">
        <v>-100.69</v>
      </c>
      <c r="M395" s="15">
        <v>-0.012848</v>
      </c>
      <c r="N395" s="14">
        <v>7479.94</v>
      </c>
      <c r="O395" s="15">
        <v>0.034272</v>
      </c>
    </row>
    <row r="396" spans="1:15" ht="18" customHeight="1">
      <c r="A396" t="s">
        <v>1510</v>
      </c>
      <c r="B396" s="12">
        <v>45016</v>
      </c>
      <c r="C396" t="s">
        <v>1501</v>
      </c>
      <c r="D396" t="s">
        <v>1341</v>
      </c>
      <c r="E396">
        <v>9</v>
      </c>
      <c r="F396" t="s">
        <v>79</v>
      </c>
      <c r="G396" t="s">
        <v>80</v>
      </c>
      <c r="H396" t="s">
        <v>81</v>
      </c>
      <c r="I396" t="s">
        <v>61</v>
      </c>
      <c r="J396" s="14">
        <v>8149.89</v>
      </c>
      <c r="K396" s="14">
        <v>8361.17</v>
      </c>
      <c r="L396" s="14">
        <v>211.28</v>
      </c>
      <c r="M396" s="15">
        <v>0.025924</v>
      </c>
      <c r="N396" s="14">
        <v>7777.07</v>
      </c>
      <c r="O396" s="15">
        <v>0.07510500000000001</v>
      </c>
    </row>
    <row r="397" spans="1:15" ht="18" customHeight="1">
      <c r="A397" t="s">
        <v>1511</v>
      </c>
      <c r="B397" s="12">
        <v>45016</v>
      </c>
      <c r="C397" t="s">
        <v>1501</v>
      </c>
      <c r="D397" t="s">
        <v>1341</v>
      </c>
      <c r="E397">
        <v>9</v>
      </c>
      <c r="F397" t="s">
        <v>99</v>
      </c>
      <c r="G397" t="s">
        <v>100</v>
      </c>
      <c r="H397" t="s">
        <v>101</v>
      </c>
      <c r="I397" t="s">
        <v>61</v>
      </c>
      <c r="J397" s="14">
        <v>6540.9</v>
      </c>
      <c r="K397" s="14">
        <v>6802.59</v>
      </c>
      <c r="L397" s="14">
        <v>261.69</v>
      </c>
      <c r="M397" s="15">
        <v>0.040008</v>
      </c>
      <c r="N397" s="14">
        <v>6290.71</v>
      </c>
      <c r="O397" s="15">
        <v>0.081371</v>
      </c>
    </row>
    <row r="398" spans="1:15" ht="18" customHeight="1">
      <c r="A398" t="s">
        <v>1512</v>
      </c>
      <c r="B398" s="12">
        <v>45016</v>
      </c>
      <c r="C398" t="s">
        <v>1501</v>
      </c>
      <c r="D398" t="s">
        <v>1341</v>
      </c>
      <c r="E398">
        <v>9</v>
      </c>
      <c r="F398" t="s">
        <v>170</v>
      </c>
      <c r="G398" t="s">
        <v>171</v>
      </c>
      <c r="H398" t="s">
        <v>172</v>
      </c>
      <c r="I398" t="s">
        <v>61</v>
      </c>
      <c r="J398" s="14">
        <v>11764.07</v>
      </c>
      <c r="K398" s="14">
        <v>12083.78</v>
      </c>
      <c r="L398" s="14">
        <v>319.71</v>
      </c>
      <c r="M398" s="15">
        <v>0.027177</v>
      </c>
      <c r="N398" s="14">
        <v>10888.88</v>
      </c>
      <c r="O398" s="15">
        <v>0.109736</v>
      </c>
    </row>
    <row r="399" spans="1:15" ht="18" customHeight="1">
      <c r="A399" t="s">
        <v>1513</v>
      </c>
      <c r="B399" s="12">
        <v>45016</v>
      </c>
      <c r="C399" t="s">
        <v>1501</v>
      </c>
      <c r="D399" t="s">
        <v>1341</v>
      </c>
      <c r="E399">
        <v>9</v>
      </c>
      <c r="F399" t="s">
        <v>205</v>
      </c>
      <c r="G399" t="s">
        <v>206</v>
      </c>
      <c r="H399" t="s">
        <v>207</v>
      </c>
      <c r="I399" t="s">
        <v>61</v>
      </c>
      <c r="J399" s="14">
        <v>4614.42</v>
      </c>
      <c r="K399" s="14">
        <v>4477.13</v>
      </c>
      <c r="L399" s="14">
        <v>-137.29</v>
      </c>
      <c r="M399" s="15">
        <v>-0.029752</v>
      </c>
      <c r="N399" s="14">
        <v>4551.32</v>
      </c>
      <c r="O399" s="15">
        <v>-0.016301</v>
      </c>
    </row>
    <row r="400" spans="1:15" ht="18" customHeight="1">
      <c r="A400" t="s">
        <v>1514</v>
      </c>
      <c r="B400" s="12">
        <v>45016</v>
      </c>
      <c r="C400" t="s">
        <v>1501</v>
      </c>
      <c r="D400" t="s">
        <v>1341</v>
      </c>
      <c r="E400">
        <v>9</v>
      </c>
      <c r="F400" t="s">
        <v>136</v>
      </c>
      <c r="G400" t="s">
        <v>137</v>
      </c>
      <c r="H400" t="s">
        <v>73</v>
      </c>
      <c r="I400" t="s">
        <v>61</v>
      </c>
      <c r="J400" s="14">
        <v>7109.01</v>
      </c>
      <c r="K400" s="14">
        <v>6820.35</v>
      </c>
      <c r="L400" s="14">
        <v>-288.66</v>
      </c>
      <c r="M400" s="15">
        <v>-0.040605</v>
      </c>
      <c r="N400" s="14">
        <v>7262.57</v>
      </c>
      <c r="O400" s="15">
        <v>-0.06089</v>
      </c>
    </row>
    <row r="401" spans="1:15" ht="18" customHeight="1">
      <c r="A401" t="s">
        <v>1515</v>
      </c>
      <c r="B401" s="12">
        <v>45016</v>
      </c>
      <c r="C401" t="s">
        <v>1501</v>
      </c>
      <c r="D401" t="s">
        <v>1341</v>
      </c>
      <c r="E401">
        <v>9</v>
      </c>
      <c r="F401" t="s">
        <v>152</v>
      </c>
      <c r="G401" t="s">
        <v>153</v>
      </c>
      <c r="H401" t="s">
        <v>154</v>
      </c>
      <c r="I401" t="s">
        <v>61</v>
      </c>
      <c r="J401" s="14">
        <v>1027.21</v>
      </c>
      <c r="K401" s="14">
        <v>1020.29</v>
      </c>
      <c r="L401" s="14">
        <v>-6.92</v>
      </c>
      <c r="M401" s="15">
        <v>-0.006737</v>
      </c>
      <c r="N401" s="14">
        <v>1013.87</v>
      </c>
      <c r="O401" s="15">
        <v>0.006332</v>
      </c>
    </row>
    <row r="402" spans="1:15" ht="18" customHeight="1">
      <c r="A402" t="s">
        <v>1516</v>
      </c>
      <c r="B402" s="12">
        <v>45016</v>
      </c>
      <c r="C402" t="s">
        <v>1501</v>
      </c>
      <c r="D402" t="s">
        <v>1341</v>
      </c>
      <c r="E402">
        <v>9</v>
      </c>
      <c r="F402" t="s">
        <v>128</v>
      </c>
      <c r="G402" t="s">
        <v>129</v>
      </c>
      <c r="H402" t="s">
        <v>130</v>
      </c>
      <c r="I402" t="s">
        <v>61</v>
      </c>
      <c r="J402" s="14">
        <v>2474.84</v>
      </c>
      <c r="K402" s="14">
        <v>2451.95</v>
      </c>
      <c r="L402" s="14">
        <v>-22.89</v>
      </c>
      <c r="M402" s="15">
        <v>-0.009249</v>
      </c>
      <c r="N402" s="14">
        <v>2345</v>
      </c>
      <c r="O402" s="15">
        <v>0.045608</v>
      </c>
    </row>
    <row r="403" spans="1:15" ht="18" customHeight="1">
      <c r="A403" t="s">
        <v>1517</v>
      </c>
      <c r="B403" s="12">
        <v>45016</v>
      </c>
      <c r="C403" t="s">
        <v>1501</v>
      </c>
      <c r="D403" t="s">
        <v>1341</v>
      </c>
      <c r="E403">
        <v>9</v>
      </c>
      <c r="F403" t="s">
        <v>639</v>
      </c>
      <c r="G403" t="s">
        <v>640</v>
      </c>
      <c r="H403" t="s">
        <v>641</v>
      </c>
      <c r="I403" t="s">
        <v>631</v>
      </c>
      <c r="J403" s="14">
        <v>235036.21</v>
      </c>
      <c r="K403" s="14">
        <v>241383.18</v>
      </c>
      <c r="L403" s="14">
        <v>6346.97</v>
      </c>
      <c r="M403" s="15">
        <v>0.027004</v>
      </c>
      <c r="N403" s="14">
        <v>225510.04</v>
      </c>
      <c r="O403" s="15">
        <v>0.07038800000000001</v>
      </c>
    </row>
    <row r="404" spans="1:15" ht="18" customHeight="1">
      <c r="A404" t="s">
        <v>1518</v>
      </c>
      <c r="B404" s="12">
        <v>45016</v>
      </c>
      <c r="C404" t="s">
        <v>1501</v>
      </c>
      <c r="D404" t="s">
        <v>1341</v>
      </c>
      <c r="E404">
        <v>9</v>
      </c>
      <c r="F404" t="s">
        <v>651</v>
      </c>
      <c r="G404" t="s">
        <v>652</v>
      </c>
      <c r="H404" t="s">
        <v>653</v>
      </c>
      <c r="I404" t="s">
        <v>631</v>
      </c>
      <c r="J404" s="14">
        <v>74113.63</v>
      </c>
      <c r="K404" s="14">
        <v>75538.94</v>
      </c>
      <c r="L404" s="14">
        <v>1425.31</v>
      </c>
      <c r="M404" s="15">
        <v>0.019231</v>
      </c>
      <c r="N404" s="14">
        <v>71738.88</v>
      </c>
      <c r="O404" s="15">
        <v>0.052971</v>
      </c>
    </row>
    <row r="405" spans="1:15" ht="18" customHeight="1">
      <c r="A405" t="s">
        <v>1519</v>
      </c>
      <c r="B405" s="12">
        <v>45016</v>
      </c>
      <c r="C405" t="s">
        <v>1501</v>
      </c>
      <c r="D405" t="s">
        <v>1341</v>
      </c>
      <c r="E405">
        <v>9</v>
      </c>
      <c r="F405" t="s">
        <v>628</v>
      </c>
      <c r="G405" t="s">
        <v>629</v>
      </c>
      <c r="H405" t="s">
        <v>630</v>
      </c>
      <c r="I405" t="s">
        <v>631</v>
      </c>
      <c r="J405" s="14">
        <v>40699.21</v>
      </c>
      <c r="K405" s="14">
        <v>38682.5</v>
      </c>
      <c r="L405" s="14">
        <v>-2016.71</v>
      </c>
      <c r="M405" s="15">
        <v>-0.049552</v>
      </c>
      <c r="N405" s="14">
        <v>41365.07</v>
      </c>
      <c r="O405" s="15">
        <v>-0.06485100000000001</v>
      </c>
    </row>
    <row r="406" spans="1:15" ht="18" customHeight="1">
      <c r="A406" t="s">
        <v>1520</v>
      </c>
      <c r="B406" s="12">
        <v>45046</v>
      </c>
      <c r="C406" t="s">
        <v>1521</v>
      </c>
      <c r="D406" t="s">
        <v>1341</v>
      </c>
      <c r="E406">
        <v>10</v>
      </c>
      <c r="F406" t="s">
        <v>306</v>
      </c>
      <c r="G406" t="s">
        <v>307</v>
      </c>
      <c r="H406" t="s">
        <v>207</v>
      </c>
      <c r="I406" t="s">
        <v>61</v>
      </c>
      <c r="J406" s="14">
        <v>69768.60000000001</v>
      </c>
      <c r="K406" s="14">
        <v>70450.84</v>
      </c>
      <c r="L406" s="14">
        <v>682.24</v>
      </c>
      <c r="M406" s="15">
        <v>0.009778999999999999</v>
      </c>
      <c r="N406" s="14">
        <v>64000.38</v>
      </c>
      <c r="O406" s="15">
        <v>0.100788</v>
      </c>
    </row>
    <row r="407" spans="1:15" ht="18" customHeight="1">
      <c r="A407" t="s">
        <v>1522</v>
      </c>
      <c r="B407" s="12">
        <v>45046</v>
      </c>
      <c r="C407" t="s">
        <v>1521</v>
      </c>
      <c r="D407" t="s">
        <v>1341</v>
      </c>
      <c r="E407">
        <v>10</v>
      </c>
      <c r="F407" t="s">
        <v>219</v>
      </c>
      <c r="G407" t="s">
        <v>220</v>
      </c>
      <c r="H407" t="s">
        <v>207</v>
      </c>
      <c r="I407" t="s">
        <v>61</v>
      </c>
      <c r="J407" s="14">
        <v>19697.65</v>
      </c>
      <c r="K407" s="14">
        <v>20310.93</v>
      </c>
      <c r="L407" s="14">
        <v>613.28</v>
      </c>
      <c r="M407" s="15">
        <v>0.031135</v>
      </c>
      <c r="N407" s="14">
        <v>17561.37</v>
      </c>
      <c r="O407" s="15">
        <v>0.156569</v>
      </c>
    </row>
    <row r="408" spans="1:15" ht="18" customHeight="1">
      <c r="A408" t="s">
        <v>1523</v>
      </c>
      <c r="B408" s="12">
        <v>45046</v>
      </c>
      <c r="C408" t="s">
        <v>1521</v>
      </c>
      <c r="D408" t="s">
        <v>1341</v>
      </c>
      <c r="E408">
        <v>10</v>
      </c>
      <c r="F408" t="s">
        <v>71</v>
      </c>
      <c r="G408" t="s">
        <v>72</v>
      </c>
      <c r="H408" t="s">
        <v>73</v>
      </c>
      <c r="I408" t="s">
        <v>61</v>
      </c>
      <c r="J408" s="14">
        <v>9886.49</v>
      </c>
      <c r="K408" s="14">
        <v>9775.290000000001</v>
      </c>
      <c r="L408" s="14">
        <v>-111.2</v>
      </c>
      <c r="M408" s="15">
        <v>-0.011248</v>
      </c>
      <c r="N408" s="14">
        <v>9828.99</v>
      </c>
      <c r="O408" s="15">
        <v>-0.005463</v>
      </c>
    </row>
    <row r="409" spans="1:15" ht="18" customHeight="1">
      <c r="A409" t="s">
        <v>1524</v>
      </c>
      <c r="B409" s="12">
        <v>45046</v>
      </c>
      <c r="C409" t="s">
        <v>1521</v>
      </c>
      <c r="D409" t="s">
        <v>1341</v>
      </c>
      <c r="E409">
        <v>10</v>
      </c>
      <c r="F409" t="s">
        <v>263</v>
      </c>
      <c r="G409" t="s">
        <v>264</v>
      </c>
      <c r="H409" t="s">
        <v>265</v>
      </c>
      <c r="I409" t="s">
        <v>61</v>
      </c>
      <c r="J409" s="14">
        <v>5631.81</v>
      </c>
      <c r="K409" s="14">
        <v>5950.61</v>
      </c>
      <c r="L409" s="14">
        <v>318.8</v>
      </c>
      <c r="M409" s="15">
        <v>0.056607</v>
      </c>
      <c r="N409" s="14">
        <v>5267.93</v>
      </c>
      <c r="O409" s="15">
        <v>0.129592</v>
      </c>
    </row>
    <row r="410" spans="1:15" ht="18" customHeight="1">
      <c r="A410" t="s">
        <v>1525</v>
      </c>
      <c r="B410" s="12">
        <v>45046</v>
      </c>
      <c r="C410" t="s">
        <v>1521</v>
      </c>
      <c r="D410" t="s">
        <v>1341</v>
      </c>
      <c r="E410">
        <v>10</v>
      </c>
      <c r="F410" t="s">
        <v>92</v>
      </c>
      <c r="G410" t="s">
        <v>93</v>
      </c>
      <c r="H410" t="s">
        <v>93</v>
      </c>
      <c r="I410" t="s">
        <v>61</v>
      </c>
      <c r="J410" s="14">
        <v>15040.94</v>
      </c>
      <c r="K410" s="14">
        <v>14955.93</v>
      </c>
      <c r="L410" s="14">
        <v>-85.01000000000001</v>
      </c>
      <c r="M410" s="15">
        <v>-0.005652</v>
      </c>
      <c r="N410" s="14">
        <v>14307.62</v>
      </c>
      <c r="O410" s="15">
        <v>0.045312</v>
      </c>
    </row>
    <row r="411" spans="1:15" ht="18" customHeight="1">
      <c r="A411" t="s">
        <v>1526</v>
      </c>
      <c r="B411" s="12">
        <v>45046</v>
      </c>
      <c r="C411" t="s">
        <v>1521</v>
      </c>
      <c r="D411" t="s">
        <v>1341</v>
      </c>
      <c r="E411">
        <v>10</v>
      </c>
      <c r="F411" t="s">
        <v>58</v>
      </c>
      <c r="G411" t="s">
        <v>59</v>
      </c>
      <c r="H411" t="s">
        <v>60</v>
      </c>
      <c r="I411" t="s">
        <v>61</v>
      </c>
      <c r="J411" s="14">
        <v>6408.76</v>
      </c>
      <c r="K411" s="14">
        <v>6350.65</v>
      </c>
      <c r="L411" s="14">
        <v>-58.11</v>
      </c>
      <c r="M411" s="15">
        <v>-0.009067</v>
      </c>
      <c r="N411" s="14">
        <v>6027.16</v>
      </c>
      <c r="O411" s="15">
        <v>0.053672</v>
      </c>
    </row>
    <row r="412" spans="1:15" ht="18" customHeight="1">
      <c r="A412" t="s">
        <v>1527</v>
      </c>
      <c r="B412" s="12">
        <v>45046</v>
      </c>
      <c r="C412" t="s">
        <v>1521</v>
      </c>
      <c r="D412" t="s">
        <v>1341</v>
      </c>
      <c r="E412">
        <v>10</v>
      </c>
      <c r="F412" t="s">
        <v>107</v>
      </c>
      <c r="G412" t="s">
        <v>108</v>
      </c>
      <c r="H412" t="s">
        <v>109</v>
      </c>
      <c r="I412" t="s">
        <v>61</v>
      </c>
      <c r="J412" s="14">
        <v>8824.07</v>
      </c>
      <c r="K412" s="14">
        <v>8394.219999999999</v>
      </c>
      <c r="L412" s="14">
        <v>-429.85</v>
      </c>
      <c r="M412" s="15">
        <v>-0.048713</v>
      </c>
      <c r="N412" s="14">
        <v>8674.18</v>
      </c>
      <c r="O412" s="15">
        <v>-0.032275</v>
      </c>
    </row>
    <row r="413" spans="1:15" ht="18" customHeight="1">
      <c r="A413" t="s">
        <v>1528</v>
      </c>
      <c r="B413" s="12">
        <v>45046</v>
      </c>
      <c r="C413" t="s">
        <v>1521</v>
      </c>
      <c r="D413" t="s">
        <v>1341</v>
      </c>
      <c r="E413">
        <v>10</v>
      </c>
      <c r="F413" t="s">
        <v>121</v>
      </c>
      <c r="G413" t="s">
        <v>122</v>
      </c>
      <c r="H413" t="s">
        <v>101</v>
      </c>
      <c r="I413" t="s">
        <v>61</v>
      </c>
      <c r="J413" s="14">
        <v>23823.42</v>
      </c>
      <c r="K413" s="14">
        <v>22881.57</v>
      </c>
      <c r="L413" s="14">
        <v>-941.85</v>
      </c>
      <c r="M413" s="15">
        <v>-0.039535</v>
      </c>
      <c r="N413" s="14">
        <v>22237.18</v>
      </c>
      <c r="O413" s="15">
        <v>0.028978</v>
      </c>
    </row>
    <row r="414" spans="1:15" ht="18" customHeight="1">
      <c r="A414" t="s">
        <v>1529</v>
      </c>
      <c r="B414" s="12">
        <v>45046</v>
      </c>
      <c r="C414" t="s">
        <v>1521</v>
      </c>
      <c r="D414" t="s">
        <v>1341</v>
      </c>
      <c r="E414">
        <v>10</v>
      </c>
      <c r="F414" t="s">
        <v>253</v>
      </c>
      <c r="G414" t="s">
        <v>254</v>
      </c>
      <c r="H414" t="s">
        <v>101</v>
      </c>
      <c r="I414" t="s">
        <v>61</v>
      </c>
      <c r="J414" s="14">
        <v>7796.99</v>
      </c>
      <c r="K414" s="14">
        <v>7820.11</v>
      </c>
      <c r="L414" s="14">
        <v>23.12</v>
      </c>
      <c r="M414" s="15">
        <v>0.002965</v>
      </c>
      <c r="N414" s="14">
        <v>7173.39</v>
      </c>
      <c r="O414" s="15">
        <v>0.090155</v>
      </c>
    </row>
    <row r="415" spans="1:15" ht="18" customHeight="1">
      <c r="A415" t="s">
        <v>1530</v>
      </c>
      <c r="B415" s="12">
        <v>45046</v>
      </c>
      <c r="C415" t="s">
        <v>1521</v>
      </c>
      <c r="D415" t="s">
        <v>1341</v>
      </c>
      <c r="E415">
        <v>10</v>
      </c>
      <c r="F415" t="s">
        <v>79</v>
      </c>
      <c r="G415" t="s">
        <v>80</v>
      </c>
      <c r="H415" t="s">
        <v>81</v>
      </c>
      <c r="I415" t="s">
        <v>61</v>
      </c>
      <c r="J415" s="14">
        <v>8088.95</v>
      </c>
      <c r="K415" s="14">
        <v>7857.21</v>
      </c>
      <c r="L415" s="14">
        <v>-231.74</v>
      </c>
      <c r="M415" s="15">
        <v>-0.028649</v>
      </c>
      <c r="N415" s="14">
        <v>7472.29</v>
      </c>
      <c r="O415" s="15">
        <v>0.051513</v>
      </c>
    </row>
    <row r="416" spans="1:15" ht="18" customHeight="1">
      <c r="A416" t="s">
        <v>1531</v>
      </c>
      <c r="B416" s="12">
        <v>45046</v>
      </c>
      <c r="C416" t="s">
        <v>1521</v>
      </c>
      <c r="D416" t="s">
        <v>1341</v>
      </c>
      <c r="E416">
        <v>10</v>
      </c>
      <c r="F416" t="s">
        <v>99</v>
      </c>
      <c r="G416" t="s">
        <v>100</v>
      </c>
      <c r="H416" t="s">
        <v>101</v>
      </c>
      <c r="I416" t="s">
        <v>61</v>
      </c>
      <c r="J416" s="14">
        <v>6498.25</v>
      </c>
      <c r="K416" s="14">
        <v>6339.94</v>
      </c>
      <c r="L416" s="14">
        <v>-158.31</v>
      </c>
      <c r="M416" s="15">
        <v>-0.024362</v>
      </c>
      <c r="N416" s="14">
        <v>6096.29</v>
      </c>
      <c r="O416" s="15">
        <v>0.039967</v>
      </c>
    </row>
    <row r="417" spans="1:15" ht="18" customHeight="1">
      <c r="A417" t="s">
        <v>1532</v>
      </c>
      <c r="B417" s="12">
        <v>45046</v>
      </c>
      <c r="C417" t="s">
        <v>1521</v>
      </c>
      <c r="D417" t="s">
        <v>1341</v>
      </c>
      <c r="E417">
        <v>10</v>
      </c>
      <c r="F417" t="s">
        <v>170</v>
      </c>
      <c r="G417" t="s">
        <v>171</v>
      </c>
      <c r="H417" t="s">
        <v>172</v>
      </c>
      <c r="I417" t="s">
        <v>61</v>
      </c>
      <c r="J417" s="14">
        <v>11698.51</v>
      </c>
      <c r="K417" s="14">
        <v>11768.71</v>
      </c>
      <c r="L417" s="14">
        <v>70.2</v>
      </c>
      <c r="M417" s="15">
        <v>0.006001</v>
      </c>
      <c r="N417" s="14">
        <v>10722.07</v>
      </c>
      <c r="O417" s="15">
        <v>0.09761499999999999</v>
      </c>
    </row>
    <row r="418" spans="1:15" ht="18" customHeight="1">
      <c r="A418" t="s">
        <v>1533</v>
      </c>
      <c r="B418" s="12">
        <v>45046</v>
      </c>
      <c r="C418" t="s">
        <v>1521</v>
      </c>
      <c r="D418" t="s">
        <v>1341</v>
      </c>
      <c r="E418">
        <v>10</v>
      </c>
      <c r="F418" t="s">
        <v>205</v>
      </c>
      <c r="G418" t="s">
        <v>206</v>
      </c>
      <c r="H418" t="s">
        <v>207</v>
      </c>
      <c r="I418" t="s">
        <v>61</v>
      </c>
      <c r="J418" s="14">
        <v>4577.69</v>
      </c>
      <c r="K418" s="14">
        <v>4512.78</v>
      </c>
      <c r="L418" s="14">
        <v>-64.91</v>
      </c>
      <c r="M418" s="15">
        <v>-0.01418</v>
      </c>
      <c r="N418" s="14">
        <v>4334.67</v>
      </c>
      <c r="O418" s="15">
        <v>0.04109</v>
      </c>
    </row>
    <row r="419" spans="1:15" ht="18" customHeight="1">
      <c r="A419" t="s">
        <v>1534</v>
      </c>
      <c r="B419" s="12">
        <v>45046</v>
      </c>
      <c r="C419" t="s">
        <v>1521</v>
      </c>
      <c r="D419" t="s">
        <v>1341</v>
      </c>
      <c r="E419">
        <v>10</v>
      </c>
      <c r="F419" t="s">
        <v>136</v>
      </c>
      <c r="G419" t="s">
        <v>137</v>
      </c>
      <c r="H419" t="s">
        <v>73</v>
      </c>
      <c r="I419" t="s">
        <v>61</v>
      </c>
      <c r="J419" s="14">
        <v>7059.26</v>
      </c>
      <c r="K419" s="14">
        <v>7430.74</v>
      </c>
      <c r="L419" s="14">
        <v>371.48</v>
      </c>
      <c r="M419" s="15">
        <v>0.052623</v>
      </c>
      <c r="N419" s="14">
        <v>6946.12</v>
      </c>
      <c r="O419" s="15">
        <v>0.069768</v>
      </c>
    </row>
    <row r="420" spans="1:15" ht="18" customHeight="1">
      <c r="A420" t="s">
        <v>1535</v>
      </c>
      <c r="B420" s="12">
        <v>45046</v>
      </c>
      <c r="C420" t="s">
        <v>1521</v>
      </c>
      <c r="D420" t="s">
        <v>1341</v>
      </c>
      <c r="E420">
        <v>10</v>
      </c>
      <c r="F420" t="s">
        <v>152</v>
      </c>
      <c r="G420" t="s">
        <v>153</v>
      </c>
      <c r="H420" t="s">
        <v>154</v>
      </c>
      <c r="I420" t="s">
        <v>61</v>
      </c>
      <c r="J420" s="14">
        <v>1021</v>
      </c>
      <c r="K420" s="14">
        <v>1064.57</v>
      </c>
      <c r="L420" s="14">
        <v>43.57</v>
      </c>
      <c r="M420" s="15">
        <v>0.042674</v>
      </c>
      <c r="N420" s="14">
        <v>944.96</v>
      </c>
      <c r="O420" s="15">
        <v>0.126577</v>
      </c>
    </row>
    <row r="421" spans="1:15" ht="18" customHeight="1">
      <c r="A421" t="s">
        <v>1536</v>
      </c>
      <c r="B421" s="12">
        <v>45046</v>
      </c>
      <c r="C421" t="s">
        <v>1521</v>
      </c>
      <c r="D421" t="s">
        <v>1341</v>
      </c>
      <c r="E421">
        <v>10</v>
      </c>
      <c r="F421" t="s">
        <v>128</v>
      </c>
      <c r="G421" t="s">
        <v>129</v>
      </c>
      <c r="H421" t="s">
        <v>130</v>
      </c>
      <c r="I421" t="s">
        <v>61</v>
      </c>
      <c r="J421" s="14">
        <v>2462.21</v>
      </c>
      <c r="K421" s="14">
        <v>2370.01</v>
      </c>
      <c r="L421" s="14">
        <v>-92.2</v>
      </c>
      <c r="M421" s="15">
        <v>-0.037446</v>
      </c>
      <c r="N421" s="14">
        <v>2434.29</v>
      </c>
      <c r="O421" s="15">
        <v>-0.026406</v>
      </c>
    </row>
    <row r="422" spans="1:15" ht="18" customHeight="1">
      <c r="A422" t="s">
        <v>1537</v>
      </c>
      <c r="B422" s="12">
        <v>45046</v>
      </c>
      <c r="C422" t="s">
        <v>1521</v>
      </c>
      <c r="D422" t="s">
        <v>1341</v>
      </c>
      <c r="E422">
        <v>10</v>
      </c>
      <c r="F422" t="s">
        <v>639</v>
      </c>
      <c r="G422" t="s">
        <v>640</v>
      </c>
      <c r="H422" t="s">
        <v>641</v>
      </c>
      <c r="I422" t="s">
        <v>631</v>
      </c>
      <c r="J422" s="14">
        <v>233455.5</v>
      </c>
      <c r="K422" s="14">
        <v>231747.5</v>
      </c>
      <c r="L422" s="14">
        <v>-1708</v>
      </c>
      <c r="M422" s="15">
        <v>-0.007316</v>
      </c>
      <c r="N422" s="14">
        <v>232303.18</v>
      </c>
      <c r="O422" s="15">
        <v>-0.002392</v>
      </c>
    </row>
    <row r="423" spans="1:15" ht="18" customHeight="1">
      <c r="A423" t="s">
        <v>1538</v>
      </c>
      <c r="B423" s="12">
        <v>45046</v>
      </c>
      <c r="C423" t="s">
        <v>1521</v>
      </c>
      <c r="D423" t="s">
        <v>1341</v>
      </c>
      <c r="E423">
        <v>10</v>
      </c>
      <c r="F423" t="s">
        <v>651</v>
      </c>
      <c r="G423" t="s">
        <v>652</v>
      </c>
      <c r="H423" t="s">
        <v>653</v>
      </c>
      <c r="I423" t="s">
        <v>631</v>
      </c>
      <c r="J423" s="14">
        <v>73685.39999999999</v>
      </c>
      <c r="K423" s="14">
        <v>72791.34</v>
      </c>
      <c r="L423" s="14">
        <v>-894.0599999999999</v>
      </c>
      <c r="M423" s="15">
        <v>-0.012133</v>
      </c>
      <c r="N423" s="14">
        <v>66426.82000000001</v>
      </c>
      <c r="O423" s="15">
        <v>0.095813</v>
      </c>
    </row>
    <row r="424" spans="1:15" ht="18" customHeight="1">
      <c r="A424" t="s">
        <v>1539</v>
      </c>
      <c r="B424" s="12">
        <v>45046</v>
      </c>
      <c r="C424" t="s">
        <v>1521</v>
      </c>
      <c r="D424" t="s">
        <v>1341</v>
      </c>
      <c r="E424">
        <v>10</v>
      </c>
      <c r="F424" t="s">
        <v>628</v>
      </c>
      <c r="G424" t="s">
        <v>629</v>
      </c>
      <c r="H424" t="s">
        <v>630</v>
      </c>
      <c r="I424" t="s">
        <v>631</v>
      </c>
      <c r="J424" s="14">
        <v>40366.89</v>
      </c>
      <c r="K424" s="14">
        <v>39813.84</v>
      </c>
      <c r="L424" s="14">
        <v>-553.05</v>
      </c>
      <c r="M424" s="15">
        <v>-0.013701</v>
      </c>
      <c r="N424" s="14">
        <v>37821.08</v>
      </c>
      <c r="O424" s="15">
        <v>0.052689</v>
      </c>
    </row>
    <row r="425" spans="1:15" ht="18" customHeight="1">
      <c r="A425" t="s">
        <v>1540</v>
      </c>
      <c r="B425" s="12">
        <v>45077</v>
      </c>
      <c r="C425" t="s">
        <v>1541</v>
      </c>
      <c r="D425" t="s">
        <v>1341</v>
      </c>
      <c r="E425">
        <v>11</v>
      </c>
      <c r="F425" t="s">
        <v>306</v>
      </c>
      <c r="G425" t="s">
        <v>307</v>
      </c>
      <c r="H425" t="s">
        <v>207</v>
      </c>
      <c r="I425" t="s">
        <v>61</v>
      </c>
      <c r="J425" s="14">
        <v>69339.73</v>
      </c>
      <c r="K425" s="14">
        <v>69425.25</v>
      </c>
      <c r="L425" s="14">
        <v>85.52</v>
      </c>
      <c r="M425" s="15">
        <v>0.001233</v>
      </c>
      <c r="N425" s="14">
        <v>62723.89</v>
      </c>
      <c r="O425" s="15">
        <v>0.106839</v>
      </c>
    </row>
    <row r="426" spans="1:15" ht="18" customHeight="1">
      <c r="A426" t="s">
        <v>1542</v>
      </c>
      <c r="B426" s="12">
        <v>45077</v>
      </c>
      <c r="C426" t="s">
        <v>1541</v>
      </c>
      <c r="D426" t="s">
        <v>1341</v>
      </c>
      <c r="E426">
        <v>11</v>
      </c>
      <c r="F426" t="s">
        <v>219</v>
      </c>
      <c r="G426" t="s">
        <v>220</v>
      </c>
      <c r="H426" t="s">
        <v>207</v>
      </c>
      <c r="I426" t="s">
        <v>61</v>
      </c>
      <c r="J426" s="14">
        <v>19595.13</v>
      </c>
      <c r="K426" s="14">
        <v>18520.56</v>
      </c>
      <c r="L426" s="14">
        <v>-1074.57</v>
      </c>
      <c r="M426" s="15">
        <v>-0.054839</v>
      </c>
      <c r="N426" s="14">
        <v>17559.8</v>
      </c>
      <c r="O426" s="15">
        <v>0.054714</v>
      </c>
    </row>
    <row r="427" spans="1:15" ht="18" customHeight="1">
      <c r="A427" t="s">
        <v>1543</v>
      </c>
      <c r="B427" s="12">
        <v>45077</v>
      </c>
      <c r="C427" t="s">
        <v>1541</v>
      </c>
      <c r="D427" t="s">
        <v>1341</v>
      </c>
      <c r="E427">
        <v>11</v>
      </c>
      <c r="F427" t="s">
        <v>71</v>
      </c>
      <c r="G427" t="s">
        <v>72</v>
      </c>
      <c r="H427" t="s">
        <v>73</v>
      </c>
      <c r="I427" t="s">
        <v>61</v>
      </c>
      <c r="J427" s="14">
        <v>9811.559999999999</v>
      </c>
      <c r="K427" s="14">
        <v>9897.26</v>
      </c>
      <c r="L427" s="14">
        <v>85.7</v>
      </c>
      <c r="M427" s="15">
        <v>0.008735</v>
      </c>
      <c r="N427" s="14">
        <v>9693.379999999999</v>
      </c>
      <c r="O427" s="15">
        <v>0.021033</v>
      </c>
    </row>
    <row r="428" spans="1:15" ht="18" customHeight="1">
      <c r="A428" t="s">
        <v>1544</v>
      </c>
      <c r="B428" s="12">
        <v>45077</v>
      </c>
      <c r="C428" t="s">
        <v>1541</v>
      </c>
      <c r="D428" t="s">
        <v>1341</v>
      </c>
      <c r="E428">
        <v>11</v>
      </c>
      <c r="F428" t="s">
        <v>263</v>
      </c>
      <c r="G428" t="s">
        <v>264</v>
      </c>
      <c r="H428" t="s">
        <v>265</v>
      </c>
      <c r="I428" t="s">
        <v>61</v>
      </c>
      <c r="J428" s="14">
        <v>5594.52</v>
      </c>
      <c r="K428" s="14">
        <v>5340.82</v>
      </c>
      <c r="L428" s="14">
        <v>-253.7</v>
      </c>
      <c r="M428" s="15">
        <v>-0.045348</v>
      </c>
      <c r="N428" s="14">
        <v>5354.79</v>
      </c>
      <c r="O428" s="15">
        <v>-0.002609</v>
      </c>
    </row>
    <row r="429" spans="1:15" ht="18" customHeight="1">
      <c r="A429" t="s">
        <v>1545</v>
      </c>
      <c r="B429" s="12">
        <v>45077</v>
      </c>
      <c r="C429" t="s">
        <v>1541</v>
      </c>
      <c r="D429" t="s">
        <v>1341</v>
      </c>
      <c r="E429">
        <v>11</v>
      </c>
      <c r="F429" t="s">
        <v>92</v>
      </c>
      <c r="G429" t="s">
        <v>93</v>
      </c>
      <c r="H429" t="s">
        <v>93</v>
      </c>
      <c r="I429" t="s">
        <v>61</v>
      </c>
      <c r="J429" s="14">
        <v>14955.59</v>
      </c>
      <c r="K429" s="14">
        <v>14300.57</v>
      </c>
      <c r="L429" s="14">
        <v>-655.02</v>
      </c>
      <c r="M429" s="15">
        <v>-0.043798</v>
      </c>
      <c r="N429" s="14">
        <v>14563.85</v>
      </c>
      <c r="O429" s="15">
        <v>-0.018078</v>
      </c>
    </row>
    <row r="430" spans="1:15" ht="18" customHeight="1">
      <c r="A430" t="s">
        <v>1546</v>
      </c>
      <c r="B430" s="12">
        <v>45077</v>
      </c>
      <c r="C430" t="s">
        <v>1541</v>
      </c>
      <c r="D430" t="s">
        <v>1341</v>
      </c>
      <c r="E430">
        <v>11</v>
      </c>
      <c r="F430" t="s">
        <v>58</v>
      </c>
      <c r="G430" t="s">
        <v>59</v>
      </c>
      <c r="H430" t="s">
        <v>60</v>
      </c>
      <c r="I430" t="s">
        <v>61</v>
      </c>
      <c r="J430" s="14">
        <v>6357.1</v>
      </c>
      <c r="K430" s="14">
        <v>6599.42</v>
      </c>
      <c r="L430" s="14">
        <v>242.32</v>
      </c>
      <c r="M430" s="15">
        <v>0.038118</v>
      </c>
      <c r="N430" s="14">
        <v>5987.45</v>
      </c>
      <c r="O430" s="15">
        <v>0.102209</v>
      </c>
    </row>
    <row r="431" spans="1:15" ht="18" customHeight="1">
      <c r="A431" t="s">
        <v>1547</v>
      </c>
      <c r="B431" s="12">
        <v>45077</v>
      </c>
      <c r="C431" t="s">
        <v>1541</v>
      </c>
      <c r="D431" t="s">
        <v>1341</v>
      </c>
      <c r="E431">
        <v>11</v>
      </c>
      <c r="F431" t="s">
        <v>107</v>
      </c>
      <c r="G431" t="s">
        <v>108</v>
      </c>
      <c r="H431" t="s">
        <v>109</v>
      </c>
      <c r="I431" t="s">
        <v>61</v>
      </c>
      <c r="J431" s="14">
        <v>8761.43</v>
      </c>
      <c r="K431" s="14">
        <v>8379.129999999999</v>
      </c>
      <c r="L431" s="14">
        <v>-382.3</v>
      </c>
      <c r="M431" s="15">
        <v>-0.043634</v>
      </c>
      <c r="N431" s="14">
        <v>8071.26</v>
      </c>
      <c r="O431" s="15">
        <v>0.038144</v>
      </c>
    </row>
    <row r="432" spans="1:15" ht="18" customHeight="1">
      <c r="A432" t="s">
        <v>1548</v>
      </c>
      <c r="B432" s="12">
        <v>45077</v>
      </c>
      <c r="C432" t="s">
        <v>1541</v>
      </c>
      <c r="D432" t="s">
        <v>1341</v>
      </c>
      <c r="E432">
        <v>11</v>
      </c>
      <c r="F432" t="s">
        <v>121</v>
      </c>
      <c r="G432" t="s">
        <v>122</v>
      </c>
      <c r="H432" t="s">
        <v>101</v>
      </c>
      <c r="I432" t="s">
        <v>61</v>
      </c>
      <c r="J432" s="14">
        <v>23676.98</v>
      </c>
      <c r="K432" s="14">
        <v>23582.83</v>
      </c>
      <c r="L432" s="14">
        <v>-94.15000000000001</v>
      </c>
      <c r="M432" s="15">
        <v>-0.003976</v>
      </c>
      <c r="N432" s="14">
        <v>22521.2</v>
      </c>
      <c r="O432" s="15">
        <v>0.047139</v>
      </c>
    </row>
    <row r="433" spans="1:15" ht="18" customHeight="1">
      <c r="A433" t="s">
        <v>1549</v>
      </c>
      <c r="B433" s="12">
        <v>45077</v>
      </c>
      <c r="C433" t="s">
        <v>1541</v>
      </c>
      <c r="D433" t="s">
        <v>1341</v>
      </c>
      <c r="E433">
        <v>11</v>
      </c>
      <c r="F433" t="s">
        <v>253</v>
      </c>
      <c r="G433" t="s">
        <v>254</v>
      </c>
      <c r="H433" t="s">
        <v>101</v>
      </c>
      <c r="I433" t="s">
        <v>61</v>
      </c>
      <c r="J433" s="14">
        <v>7756.41</v>
      </c>
      <c r="K433" s="14">
        <v>8110.91</v>
      </c>
      <c r="L433" s="14">
        <v>354.5</v>
      </c>
      <c r="M433" s="15">
        <v>0.045704</v>
      </c>
      <c r="N433" s="14">
        <v>7179.87</v>
      </c>
      <c r="O433" s="15">
        <v>0.129674</v>
      </c>
    </row>
    <row r="434" spans="1:15" ht="18" customHeight="1">
      <c r="A434" t="s">
        <v>1550</v>
      </c>
      <c r="B434" s="12">
        <v>45077</v>
      </c>
      <c r="C434" t="s">
        <v>1541</v>
      </c>
      <c r="D434" t="s">
        <v>1341</v>
      </c>
      <c r="E434">
        <v>11</v>
      </c>
      <c r="F434" t="s">
        <v>79</v>
      </c>
      <c r="G434" t="s">
        <v>80</v>
      </c>
      <c r="H434" t="s">
        <v>81</v>
      </c>
      <c r="I434" t="s">
        <v>61</v>
      </c>
      <c r="J434" s="14">
        <v>8027.64</v>
      </c>
      <c r="K434" s="14">
        <v>7918.77</v>
      </c>
      <c r="L434" s="14">
        <v>-108.87</v>
      </c>
      <c r="M434" s="15">
        <v>-0.013562</v>
      </c>
      <c r="N434" s="14">
        <v>7369.15</v>
      </c>
      <c r="O434" s="15">
        <v>0.074584</v>
      </c>
    </row>
    <row r="435" spans="1:15" ht="18" customHeight="1">
      <c r="A435" t="s">
        <v>1551</v>
      </c>
      <c r="B435" s="12">
        <v>45077</v>
      </c>
      <c r="C435" t="s">
        <v>1541</v>
      </c>
      <c r="D435" t="s">
        <v>1341</v>
      </c>
      <c r="E435">
        <v>11</v>
      </c>
      <c r="F435" t="s">
        <v>99</v>
      </c>
      <c r="G435" t="s">
        <v>100</v>
      </c>
      <c r="H435" t="s">
        <v>101</v>
      </c>
      <c r="I435" t="s">
        <v>61</v>
      </c>
      <c r="J435" s="14">
        <v>6455.22</v>
      </c>
      <c r="K435" s="14">
        <v>6219.78</v>
      </c>
      <c r="L435" s="14">
        <v>-235.44</v>
      </c>
      <c r="M435" s="15">
        <v>-0.036473</v>
      </c>
      <c r="N435" s="14">
        <v>6031.93</v>
      </c>
      <c r="O435" s="15">
        <v>0.031143</v>
      </c>
    </row>
    <row r="436" spans="1:15" ht="18" customHeight="1">
      <c r="A436" t="s">
        <v>1552</v>
      </c>
      <c r="B436" s="12">
        <v>45077</v>
      </c>
      <c r="C436" t="s">
        <v>1541</v>
      </c>
      <c r="D436" t="s">
        <v>1341</v>
      </c>
      <c r="E436">
        <v>11</v>
      </c>
      <c r="F436" t="s">
        <v>170</v>
      </c>
      <c r="G436" t="s">
        <v>171</v>
      </c>
      <c r="H436" t="s">
        <v>172</v>
      </c>
      <c r="I436" t="s">
        <v>61</v>
      </c>
      <c r="J436" s="14">
        <v>11632.12</v>
      </c>
      <c r="K436" s="14">
        <v>12216.92</v>
      </c>
      <c r="L436" s="14">
        <v>584.8</v>
      </c>
      <c r="M436" s="15">
        <v>0.050275</v>
      </c>
      <c r="N436" s="14">
        <v>11372.92</v>
      </c>
      <c r="O436" s="15">
        <v>0.074211</v>
      </c>
    </row>
    <row r="437" spans="1:15" ht="18" customHeight="1">
      <c r="A437" t="s">
        <v>1553</v>
      </c>
      <c r="B437" s="12">
        <v>45077</v>
      </c>
      <c r="C437" t="s">
        <v>1541</v>
      </c>
      <c r="D437" t="s">
        <v>1341</v>
      </c>
      <c r="E437">
        <v>11</v>
      </c>
      <c r="F437" t="s">
        <v>205</v>
      </c>
      <c r="G437" t="s">
        <v>206</v>
      </c>
      <c r="H437" t="s">
        <v>207</v>
      </c>
      <c r="I437" t="s">
        <v>61</v>
      </c>
      <c r="J437" s="14">
        <v>4540.78</v>
      </c>
      <c r="K437" s="14">
        <v>4453.65</v>
      </c>
      <c r="L437" s="14">
        <v>-87.13</v>
      </c>
      <c r="M437" s="15">
        <v>-0.019188</v>
      </c>
      <c r="N437" s="14">
        <v>4333.38</v>
      </c>
      <c r="O437" s="15">
        <v>0.027754</v>
      </c>
    </row>
    <row r="438" spans="1:15" ht="18" customHeight="1">
      <c r="A438" t="s">
        <v>1554</v>
      </c>
      <c r="B438" s="12">
        <v>45077</v>
      </c>
      <c r="C438" t="s">
        <v>1541</v>
      </c>
      <c r="D438" t="s">
        <v>1341</v>
      </c>
      <c r="E438">
        <v>11</v>
      </c>
      <c r="F438" t="s">
        <v>136</v>
      </c>
      <c r="G438" t="s">
        <v>137</v>
      </c>
      <c r="H438" t="s">
        <v>73</v>
      </c>
      <c r="I438" t="s">
        <v>61</v>
      </c>
      <c r="J438" s="14">
        <v>7009.14</v>
      </c>
      <c r="K438" s="14">
        <v>6692.94</v>
      </c>
      <c r="L438" s="14">
        <v>-316.2</v>
      </c>
      <c r="M438" s="15">
        <v>-0.045113</v>
      </c>
      <c r="N438" s="14">
        <v>6507.54</v>
      </c>
      <c r="O438" s="15">
        <v>0.02849</v>
      </c>
    </row>
    <row r="439" spans="1:15" ht="18" customHeight="1">
      <c r="A439" t="s">
        <v>1555</v>
      </c>
      <c r="B439" s="12">
        <v>45077</v>
      </c>
      <c r="C439" t="s">
        <v>1541</v>
      </c>
      <c r="D439" t="s">
        <v>1341</v>
      </c>
      <c r="E439">
        <v>11</v>
      </c>
      <c r="F439" t="s">
        <v>152</v>
      </c>
      <c r="G439" t="s">
        <v>153</v>
      </c>
      <c r="H439" t="s">
        <v>154</v>
      </c>
      <c r="I439" t="s">
        <v>61</v>
      </c>
      <c r="J439" s="14">
        <v>1014.73</v>
      </c>
      <c r="K439" s="14">
        <v>1035.35</v>
      </c>
      <c r="L439" s="14">
        <v>20.62</v>
      </c>
      <c r="M439" s="15">
        <v>0.020321</v>
      </c>
      <c r="N439" s="14">
        <v>1007.94</v>
      </c>
      <c r="O439" s="15">
        <v>0.027194</v>
      </c>
    </row>
    <row r="440" spans="1:15" ht="18" customHeight="1">
      <c r="A440" t="s">
        <v>1556</v>
      </c>
      <c r="B440" s="12">
        <v>45077</v>
      </c>
      <c r="C440" t="s">
        <v>1541</v>
      </c>
      <c r="D440" t="s">
        <v>1341</v>
      </c>
      <c r="E440">
        <v>11</v>
      </c>
      <c r="F440" t="s">
        <v>128</v>
      </c>
      <c r="G440" t="s">
        <v>129</v>
      </c>
      <c r="H440" t="s">
        <v>130</v>
      </c>
      <c r="I440" t="s">
        <v>61</v>
      </c>
      <c r="J440" s="14">
        <v>2449.39</v>
      </c>
      <c r="K440" s="14">
        <v>2450.95</v>
      </c>
      <c r="L440" s="14">
        <v>1.56</v>
      </c>
      <c r="M440" s="15">
        <v>0.000637</v>
      </c>
      <c r="N440" s="14">
        <v>2446.03</v>
      </c>
      <c r="O440" s="15">
        <v>0.002011</v>
      </c>
    </row>
    <row r="441" spans="1:15" ht="18" customHeight="1">
      <c r="A441" t="s">
        <v>1557</v>
      </c>
      <c r="B441" s="12">
        <v>45077</v>
      </c>
      <c r="C441" t="s">
        <v>1541</v>
      </c>
      <c r="D441" t="s">
        <v>1341</v>
      </c>
      <c r="E441">
        <v>11</v>
      </c>
      <c r="F441" t="s">
        <v>639</v>
      </c>
      <c r="G441" t="s">
        <v>640</v>
      </c>
      <c r="H441" t="s">
        <v>641</v>
      </c>
      <c r="I441" t="s">
        <v>631</v>
      </c>
      <c r="J441" s="14">
        <v>239106.44</v>
      </c>
      <c r="K441" s="14">
        <v>252275.55</v>
      </c>
      <c r="L441" s="14">
        <v>13169.11</v>
      </c>
      <c r="M441" s="15">
        <v>0.055076</v>
      </c>
      <c r="N441" s="14">
        <v>224595.69</v>
      </c>
      <c r="O441" s="15">
        <v>0.123243</v>
      </c>
    </row>
    <row r="442" spans="1:15" ht="18" customHeight="1">
      <c r="A442" t="s">
        <v>1558</v>
      </c>
      <c r="B442" s="12">
        <v>45077</v>
      </c>
      <c r="C442" t="s">
        <v>1541</v>
      </c>
      <c r="D442" t="s">
        <v>1341</v>
      </c>
      <c r="E442">
        <v>11</v>
      </c>
      <c r="F442" t="s">
        <v>651</v>
      </c>
      <c r="G442" t="s">
        <v>652</v>
      </c>
      <c r="H442" t="s">
        <v>653</v>
      </c>
      <c r="I442" t="s">
        <v>631</v>
      </c>
      <c r="J442" s="14">
        <v>75540.98</v>
      </c>
      <c r="K442" s="14">
        <v>74732.67999999999</v>
      </c>
      <c r="L442" s="14">
        <v>-808.3</v>
      </c>
      <c r="M442" s="15">
        <v>-0.0107</v>
      </c>
      <c r="N442" s="14">
        <v>70757.17999999999</v>
      </c>
      <c r="O442" s="15">
        <v>0.056185</v>
      </c>
    </row>
    <row r="443" spans="1:15" ht="18" customHeight="1">
      <c r="A443" t="s">
        <v>1559</v>
      </c>
      <c r="B443" s="12">
        <v>45077</v>
      </c>
      <c r="C443" t="s">
        <v>1541</v>
      </c>
      <c r="D443" t="s">
        <v>1341</v>
      </c>
      <c r="E443">
        <v>11</v>
      </c>
      <c r="F443" t="s">
        <v>628</v>
      </c>
      <c r="G443" t="s">
        <v>629</v>
      </c>
      <c r="H443" t="s">
        <v>630</v>
      </c>
      <c r="I443" t="s">
        <v>631</v>
      </c>
      <c r="J443" s="14">
        <v>41284.07</v>
      </c>
      <c r="K443" s="14">
        <v>39116.45</v>
      </c>
      <c r="L443" s="14">
        <v>-2167.62</v>
      </c>
      <c r="M443" s="15">
        <v>-0.052505</v>
      </c>
      <c r="N443" s="14">
        <v>41848.61</v>
      </c>
      <c r="O443" s="15">
        <v>-0.065287</v>
      </c>
    </row>
    <row r="444" spans="1:15" ht="18" customHeight="1">
      <c r="A444" t="s">
        <v>1560</v>
      </c>
      <c r="B444" s="12">
        <v>45107</v>
      </c>
      <c r="C444" t="s">
        <v>1561</v>
      </c>
      <c r="D444" t="s">
        <v>1341</v>
      </c>
      <c r="E444">
        <v>12</v>
      </c>
      <c r="F444" t="s">
        <v>306</v>
      </c>
      <c r="G444" t="s">
        <v>307</v>
      </c>
      <c r="H444" t="s">
        <v>207</v>
      </c>
      <c r="I444" t="s">
        <v>61</v>
      </c>
      <c r="J444" s="14">
        <v>71037.45</v>
      </c>
      <c r="K444" s="14">
        <v>68705.67999999999</v>
      </c>
      <c r="L444" s="14">
        <v>-2331.77</v>
      </c>
      <c r="M444" s="15">
        <v>-0.032825</v>
      </c>
      <c r="N444" s="14">
        <v>68535.84</v>
      </c>
      <c r="O444" s="15">
        <v>0.002478</v>
      </c>
    </row>
    <row r="445" spans="1:15" ht="18" customHeight="1">
      <c r="A445" t="s">
        <v>1562</v>
      </c>
      <c r="B445" s="12">
        <v>45107</v>
      </c>
      <c r="C445" t="s">
        <v>1561</v>
      </c>
      <c r="D445" t="s">
        <v>1341</v>
      </c>
      <c r="E445">
        <v>12</v>
      </c>
      <c r="F445" t="s">
        <v>219</v>
      </c>
      <c r="G445" t="s">
        <v>220</v>
      </c>
      <c r="H445" t="s">
        <v>207</v>
      </c>
      <c r="I445" t="s">
        <v>61</v>
      </c>
      <c r="J445" s="14">
        <v>20093.94</v>
      </c>
      <c r="K445" s="14">
        <v>19077.35</v>
      </c>
      <c r="L445" s="14">
        <v>-1016.59</v>
      </c>
      <c r="M445" s="15">
        <v>-0.050592</v>
      </c>
      <c r="N445" s="14">
        <v>18635.07</v>
      </c>
      <c r="O445" s="15">
        <v>0.023734</v>
      </c>
    </row>
    <row r="446" spans="1:15" ht="18" customHeight="1">
      <c r="A446" t="s">
        <v>1563</v>
      </c>
      <c r="B446" s="12">
        <v>45107</v>
      </c>
      <c r="C446" t="s">
        <v>1561</v>
      </c>
      <c r="D446" t="s">
        <v>1341</v>
      </c>
      <c r="E446">
        <v>12</v>
      </c>
      <c r="F446" t="s">
        <v>71</v>
      </c>
      <c r="G446" t="s">
        <v>72</v>
      </c>
      <c r="H446" t="s">
        <v>73</v>
      </c>
      <c r="I446" t="s">
        <v>61</v>
      </c>
      <c r="J446" s="14">
        <v>10037.3</v>
      </c>
      <c r="K446" s="14">
        <v>9614.84</v>
      </c>
      <c r="L446" s="14">
        <v>-422.46</v>
      </c>
      <c r="M446" s="15">
        <v>-0.042089</v>
      </c>
      <c r="N446" s="14">
        <v>10245.58</v>
      </c>
      <c r="O446" s="15">
        <v>-0.061562</v>
      </c>
    </row>
    <row r="447" spans="1:15" ht="18" customHeight="1">
      <c r="A447" t="s">
        <v>1564</v>
      </c>
      <c r="B447" s="12">
        <v>45107</v>
      </c>
      <c r="C447" t="s">
        <v>1561</v>
      </c>
      <c r="D447" t="s">
        <v>1341</v>
      </c>
      <c r="E447">
        <v>12</v>
      </c>
      <c r="F447" t="s">
        <v>263</v>
      </c>
      <c r="G447" t="s">
        <v>264</v>
      </c>
      <c r="H447" t="s">
        <v>265</v>
      </c>
      <c r="I447" t="s">
        <v>61</v>
      </c>
      <c r="J447" s="14">
        <v>5728.76</v>
      </c>
      <c r="K447" s="14">
        <v>5447.39</v>
      </c>
      <c r="L447" s="14">
        <v>-281.37</v>
      </c>
      <c r="M447" s="15">
        <v>-0.049115</v>
      </c>
      <c r="N447" s="14">
        <v>5208.57</v>
      </c>
      <c r="O447" s="15">
        <v>0.045851</v>
      </c>
    </row>
    <row r="448" spans="1:15" ht="18" customHeight="1">
      <c r="A448" t="s">
        <v>1565</v>
      </c>
      <c r="B448" s="12">
        <v>45107</v>
      </c>
      <c r="C448" t="s">
        <v>1561</v>
      </c>
      <c r="D448" t="s">
        <v>1341</v>
      </c>
      <c r="E448">
        <v>12</v>
      </c>
      <c r="F448" t="s">
        <v>92</v>
      </c>
      <c r="G448" t="s">
        <v>93</v>
      </c>
      <c r="H448" t="s">
        <v>93</v>
      </c>
      <c r="I448" t="s">
        <v>61</v>
      </c>
      <c r="J448" s="14">
        <v>15329.05</v>
      </c>
      <c r="K448" s="14">
        <v>14552.01</v>
      </c>
      <c r="L448" s="14">
        <v>-777.04</v>
      </c>
      <c r="M448" s="15">
        <v>-0.050691</v>
      </c>
      <c r="N448" s="14">
        <v>15194.29</v>
      </c>
      <c r="O448" s="15">
        <v>-0.042271</v>
      </c>
    </row>
    <row r="449" spans="1:15" ht="18" customHeight="1">
      <c r="A449" t="s">
        <v>1566</v>
      </c>
      <c r="B449" s="12">
        <v>45107</v>
      </c>
      <c r="C449" t="s">
        <v>1561</v>
      </c>
      <c r="D449" t="s">
        <v>1341</v>
      </c>
      <c r="E449">
        <v>12</v>
      </c>
      <c r="F449" t="s">
        <v>58</v>
      </c>
      <c r="G449" t="s">
        <v>59</v>
      </c>
      <c r="H449" t="s">
        <v>60</v>
      </c>
      <c r="I449" t="s">
        <v>61</v>
      </c>
      <c r="J449" s="14">
        <v>6500.2</v>
      </c>
      <c r="K449" s="14">
        <v>6232.83</v>
      </c>
      <c r="L449" s="14">
        <v>-267.37</v>
      </c>
      <c r="M449" s="15">
        <v>-0.041133</v>
      </c>
      <c r="N449" s="14">
        <v>6072.44</v>
      </c>
      <c r="O449" s="15">
        <v>0.026413</v>
      </c>
    </row>
    <row r="450" spans="1:15" ht="18" customHeight="1">
      <c r="A450" t="s">
        <v>1567</v>
      </c>
      <c r="B450" s="12">
        <v>45107</v>
      </c>
      <c r="C450" t="s">
        <v>1561</v>
      </c>
      <c r="D450" t="s">
        <v>1341</v>
      </c>
      <c r="E450">
        <v>12</v>
      </c>
      <c r="F450" t="s">
        <v>107</v>
      </c>
      <c r="G450" t="s">
        <v>108</v>
      </c>
      <c r="H450" t="s">
        <v>109</v>
      </c>
      <c r="I450" t="s">
        <v>61</v>
      </c>
      <c r="J450" s="14">
        <v>8967.34</v>
      </c>
      <c r="K450" s="14">
        <v>8622.969999999999</v>
      </c>
      <c r="L450" s="14">
        <v>-344.37</v>
      </c>
      <c r="M450" s="15">
        <v>-0.038403</v>
      </c>
      <c r="N450" s="14">
        <v>8216.690000000001</v>
      </c>
      <c r="O450" s="15">
        <v>0.049446</v>
      </c>
    </row>
    <row r="451" spans="1:15" ht="18" customHeight="1">
      <c r="A451" t="s">
        <v>1568</v>
      </c>
      <c r="B451" s="12">
        <v>45107</v>
      </c>
      <c r="C451" t="s">
        <v>1561</v>
      </c>
      <c r="D451" t="s">
        <v>1341</v>
      </c>
      <c r="E451">
        <v>12</v>
      </c>
      <c r="F451" t="s">
        <v>121</v>
      </c>
      <c r="G451" t="s">
        <v>122</v>
      </c>
      <c r="H451" t="s">
        <v>101</v>
      </c>
      <c r="I451" t="s">
        <v>61</v>
      </c>
      <c r="J451" s="14">
        <v>24256.69</v>
      </c>
      <c r="K451" s="14">
        <v>23958.47</v>
      </c>
      <c r="L451" s="14">
        <v>-298.22</v>
      </c>
      <c r="M451" s="15">
        <v>-0.012294</v>
      </c>
      <c r="N451" s="14">
        <v>22434.56</v>
      </c>
      <c r="O451" s="15">
        <v>0.067927</v>
      </c>
    </row>
    <row r="452" spans="1:15" ht="18" customHeight="1">
      <c r="A452" t="s">
        <v>1569</v>
      </c>
      <c r="B452" s="12">
        <v>45107</v>
      </c>
      <c r="C452" t="s">
        <v>1561</v>
      </c>
      <c r="D452" t="s">
        <v>1341</v>
      </c>
      <c r="E452">
        <v>12</v>
      </c>
      <c r="F452" t="s">
        <v>253</v>
      </c>
      <c r="G452" t="s">
        <v>254</v>
      </c>
      <c r="H452" t="s">
        <v>101</v>
      </c>
      <c r="I452" t="s">
        <v>61</v>
      </c>
      <c r="J452" s="14">
        <v>7953.85</v>
      </c>
      <c r="K452" s="14">
        <v>7832.26</v>
      </c>
      <c r="L452" s="14">
        <v>-121.59</v>
      </c>
      <c r="M452" s="15">
        <v>-0.015287</v>
      </c>
      <c r="N452" s="14">
        <v>7448.42</v>
      </c>
      <c r="O452" s="15">
        <v>0.051533</v>
      </c>
    </row>
    <row r="453" spans="1:15" ht="18" customHeight="1">
      <c r="A453" t="s">
        <v>1570</v>
      </c>
      <c r="B453" s="12">
        <v>45107</v>
      </c>
      <c r="C453" t="s">
        <v>1561</v>
      </c>
      <c r="D453" t="s">
        <v>1341</v>
      </c>
      <c r="E453">
        <v>12</v>
      </c>
      <c r="F453" t="s">
        <v>79</v>
      </c>
      <c r="G453" t="s">
        <v>80</v>
      </c>
      <c r="H453" t="s">
        <v>81</v>
      </c>
      <c r="I453" t="s">
        <v>61</v>
      </c>
      <c r="J453" s="14">
        <v>8212.33</v>
      </c>
      <c r="K453" s="14">
        <v>8290.530000000001</v>
      </c>
      <c r="L453" s="14">
        <v>78.2</v>
      </c>
      <c r="M453" s="15">
        <v>0.009521999999999999</v>
      </c>
      <c r="N453" s="14">
        <v>8106.81</v>
      </c>
      <c r="O453" s="15">
        <v>0.022662</v>
      </c>
    </row>
    <row r="454" spans="1:15" ht="18" customHeight="1">
      <c r="A454" t="s">
        <v>1571</v>
      </c>
      <c r="B454" s="12">
        <v>45107</v>
      </c>
      <c r="C454" t="s">
        <v>1561</v>
      </c>
      <c r="D454" t="s">
        <v>1341</v>
      </c>
      <c r="E454">
        <v>12</v>
      </c>
      <c r="F454" t="s">
        <v>99</v>
      </c>
      <c r="G454" t="s">
        <v>100</v>
      </c>
      <c r="H454" t="s">
        <v>101</v>
      </c>
      <c r="I454" t="s">
        <v>61</v>
      </c>
      <c r="J454" s="14">
        <v>6610.1</v>
      </c>
      <c r="K454" s="14">
        <v>6757.42</v>
      </c>
      <c r="L454" s="14">
        <v>147.32</v>
      </c>
      <c r="M454" s="15">
        <v>0.022287</v>
      </c>
      <c r="N454" s="14">
        <v>5997.65</v>
      </c>
      <c r="O454" s="15">
        <v>0.126678</v>
      </c>
    </row>
    <row r="455" spans="1:15" ht="18" customHeight="1">
      <c r="A455" t="s">
        <v>1572</v>
      </c>
      <c r="B455" s="12">
        <v>45107</v>
      </c>
      <c r="C455" t="s">
        <v>1561</v>
      </c>
      <c r="D455" t="s">
        <v>1341</v>
      </c>
      <c r="E455">
        <v>12</v>
      </c>
      <c r="F455" t="s">
        <v>170</v>
      </c>
      <c r="G455" t="s">
        <v>171</v>
      </c>
      <c r="H455" t="s">
        <v>172</v>
      </c>
      <c r="I455" t="s">
        <v>61</v>
      </c>
      <c r="J455" s="14">
        <v>11922.59</v>
      </c>
      <c r="K455" s="14">
        <v>12095.74</v>
      </c>
      <c r="L455" s="14">
        <v>173.15</v>
      </c>
      <c r="M455" s="15">
        <v>0.014523</v>
      </c>
      <c r="N455" s="14">
        <v>10974.18</v>
      </c>
      <c r="O455" s="15">
        <v>0.1022</v>
      </c>
    </row>
    <row r="456" spans="1:15" ht="18" customHeight="1">
      <c r="A456" t="s">
        <v>1573</v>
      </c>
      <c r="B456" s="12">
        <v>45107</v>
      </c>
      <c r="C456" t="s">
        <v>1561</v>
      </c>
      <c r="D456" t="s">
        <v>1341</v>
      </c>
      <c r="E456">
        <v>12</v>
      </c>
      <c r="F456" t="s">
        <v>205</v>
      </c>
      <c r="G456" t="s">
        <v>206</v>
      </c>
      <c r="H456" t="s">
        <v>207</v>
      </c>
      <c r="I456" t="s">
        <v>61</v>
      </c>
      <c r="J456" s="14">
        <v>4643</v>
      </c>
      <c r="K456" s="14">
        <v>4616.84</v>
      </c>
      <c r="L456" s="14">
        <v>-26.16</v>
      </c>
      <c r="M456" s="15">
        <v>-0.005634</v>
      </c>
      <c r="N456" s="14">
        <v>4476.07</v>
      </c>
      <c r="O456" s="15">
        <v>0.031449</v>
      </c>
    </row>
    <row r="457" spans="1:15" ht="18" customHeight="1">
      <c r="A457" t="s">
        <v>1574</v>
      </c>
      <c r="B457" s="12">
        <v>45107</v>
      </c>
      <c r="C457" t="s">
        <v>1561</v>
      </c>
      <c r="D457" t="s">
        <v>1341</v>
      </c>
      <c r="E457">
        <v>12</v>
      </c>
      <c r="F457" t="s">
        <v>136</v>
      </c>
      <c r="G457" t="s">
        <v>137</v>
      </c>
      <c r="H457" t="s">
        <v>73</v>
      </c>
      <c r="I457" t="s">
        <v>61</v>
      </c>
      <c r="J457" s="14">
        <v>7173.87</v>
      </c>
      <c r="K457" s="14">
        <v>7501.15</v>
      </c>
      <c r="L457" s="14">
        <v>327.28</v>
      </c>
      <c r="M457" s="15">
        <v>0.045621</v>
      </c>
      <c r="N457" s="14">
        <v>6627.21</v>
      </c>
      <c r="O457" s="15">
        <v>0.131871</v>
      </c>
    </row>
    <row r="458" spans="1:15" ht="18" customHeight="1">
      <c r="A458" t="s">
        <v>1575</v>
      </c>
      <c r="B458" s="12">
        <v>45107</v>
      </c>
      <c r="C458" t="s">
        <v>1561</v>
      </c>
      <c r="D458" t="s">
        <v>1341</v>
      </c>
      <c r="E458">
        <v>12</v>
      </c>
      <c r="F458" t="s">
        <v>152</v>
      </c>
      <c r="G458" t="s">
        <v>153</v>
      </c>
      <c r="H458" t="s">
        <v>154</v>
      </c>
      <c r="I458" t="s">
        <v>61</v>
      </c>
      <c r="J458" s="14">
        <v>1039.57</v>
      </c>
      <c r="K458" s="14">
        <v>1034.26</v>
      </c>
      <c r="L458" s="14">
        <v>-5.31</v>
      </c>
      <c r="M458" s="15">
        <v>-0.005108</v>
      </c>
      <c r="N458" s="14">
        <v>951.3099999999999</v>
      </c>
      <c r="O458" s="15">
        <v>0.087196</v>
      </c>
    </row>
    <row r="459" spans="1:15" ht="18" customHeight="1">
      <c r="A459" t="s">
        <v>1576</v>
      </c>
      <c r="B459" s="12">
        <v>45107</v>
      </c>
      <c r="C459" t="s">
        <v>1561</v>
      </c>
      <c r="D459" t="s">
        <v>1341</v>
      </c>
      <c r="E459">
        <v>12</v>
      </c>
      <c r="F459" t="s">
        <v>128</v>
      </c>
      <c r="G459" t="s">
        <v>129</v>
      </c>
      <c r="H459" t="s">
        <v>130</v>
      </c>
      <c r="I459" t="s">
        <v>61</v>
      </c>
      <c r="J459" s="14">
        <v>2511.74</v>
      </c>
      <c r="K459" s="14">
        <v>2537.16</v>
      </c>
      <c r="L459" s="14">
        <v>25.42</v>
      </c>
      <c r="M459" s="15">
        <v>0.01012</v>
      </c>
      <c r="N459" s="14">
        <v>2244.33</v>
      </c>
      <c r="O459" s="15">
        <v>0.130475</v>
      </c>
    </row>
    <row r="460" spans="1:15" ht="18" customHeight="1">
      <c r="A460" t="s">
        <v>1577</v>
      </c>
      <c r="B460" s="12">
        <v>45107</v>
      </c>
      <c r="C460" t="s">
        <v>1561</v>
      </c>
      <c r="D460" t="s">
        <v>1341</v>
      </c>
      <c r="E460">
        <v>12</v>
      </c>
      <c r="F460" t="s">
        <v>639</v>
      </c>
      <c r="G460" t="s">
        <v>640</v>
      </c>
      <c r="H460" t="s">
        <v>641</v>
      </c>
      <c r="I460" t="s">
        <v>631</v>
      </c>
      <c r="J460" s="14">
        <v>242370.51</v>
      </c>
      <c r="K460" s="14">
        <v>247325.72</v>
      </c>
      <c r="L460" s="14">
        <v>4955.21</v>
      </c>
      <c r="M460" s="15">
        <v>0.020445</v>
      </c>
      <c r="N460" s="14">
        <v>234291.32</v>
      </c>
      <c r="O460" s="15">
        <v>0.055633</v>
      </c>
    </row>
    <row r="461" spans="1:15" ht="18" customHeight="1">
      <c r="A461" t="s">
        <v>1578</v>
      </c>
      <c r="B461" s="12">
        <v>45107</v>
      </c>
      <c r="C461" t="s">
        <v>1561</v>
      </c>
      <c r="D461" t="s">
        <v>1341</v>
      </c>
      <c r="E461">
        <v>12</v>
      </c>
      <c r="F461" t="s">
        <v>651</v>
      </c>
      <c r="G461" t="s">
        <v>652</v>
      </c>
      <c r="H461" t="s">
        <v>653</v>
      </c>
      <c r="I461" t="s">
        <v>631</v>
      </c>
      <c r="J461" s="14">
        <v>76645.23</v>
      </c>
      <c r="K461" s="14">
        <v>79214.87</v>
      </c>
      <c r="L461" s="14">
        <v>2569.64</v>
      </c>
      <c r="M461" s="15">
        <v>0.033526</v>
      </c>
      <c r="N461" s="14">
        <v>74164.06</v>
      </c>
      <c r="O461" s="15">
        <v>0.068103</v>
      </c>
    </row>
    <row r="462" spans="1:15" ht="18" customHeight="1">
      <c r="A462" t="s">
        <v>1579</v>
      </c>
      <c r="B462" s="12">
        <v>45107</v>
      </c>
      <c r="C462" t="s">
        <v>1561</v>
      </c>
      <c r="D462" t="s">
        <v>1341</v>
      </c>
      <c r="E462">
        <v>12</v>
      </c>
      <c r="F462" t="s">
        <v>628</v>
      </c>
      <c r="G462" t="s">
        <v>629</v>
      </c>
      <c r="H462" t="s">
        <v>630</v>
      </c>
      <c r="I462" t="s">
        <v>631</v>
      </c>
      <c r="J462" s="14">
        <v>41786.97</v>
      </c>
      <c r="K462" s="14">
        <v>41262.56</v>
      </c>
      <c r="L462" s="14">
        <v>-524.41</v>
      </c>
      <c r="M462" s="15">
        <v>-0.01255</v>
      </c>
      <c r="N462" s="14">
        <v>39003.39</v>
      </c>
      <c r="O462" s="15">
        <v>0.057922</v>
      </c>
    </row>
    <row r="463" spans="1:15" ht="18" customHeight="1">
      <c r="A463" t="s">
        <v>1580</v>
      </c>
      <c r="B463" s="12">
        <v>45138</v>
      </c>
      <c r="C463" t="s">
        <v>1581</v>
      </c>
      <c r="D463" t="s">
        <v>1582</v>
      </c>
      <c r="E463">
        <v>1</v>
      </c>
      <c r="F463" t="s">
        <v>306</v>
      </c>
      <c r="G463" t="s">
        <v>307</v>
      </c>
      <c r="H463" t="s">
        <v>207</v>
      </c>
      <c r="I463" t="s">
        <v>61</v>
      </c>
      <c r="J463" s="14">
        <v>72034.42</v>
      </c>
      <c r="K463" s="14">
        <v>73848.75</v>
      </c>
      <c r="L463" s="14">
        <v>1814.33</v>
      </c>
      <c r="M463" s="15">
        <v>0.025187</v>
      </c>
      <c r="N463" s="14">
        <v>65441.4</v>
      </c>
      <c r="O463" s="15">
        <v>0.128471</v>
      </c>
    </row>
    <row r="464" spans="1:15" ht="18" customHeight="1">
      <c r="A464" t="s">
        <v>1583</v>
      </c>
      <c r="B464" s="12">
        <v>45138</v>
      </c>
      <c r="C464" t="s">
        <v>1581</v>
      </c>
      <c r="D464" t="s">
        <v>1582</v>
      </c>
      <c r="E464">
        <v>1</v>
      </c>
      <c r="F464" t="s">
        <v>219</v>
      </c>
      <c r="G464" t="s">
        <v>220</v>
      </c>
      <c r="H464" t="s">
        <v>207</v>
      </c>
      <c r="I464" t="s">
        <v>61</v>
      </c>
      <c r="J464" s="14">
        <v>20395.27</v>
      </c>
      <c r="K464" s="14">
        <v>21287.03</v>
      </c>
      <c r="L464" s="14">
        <v>891.76</v>
      </c>
      <c r="M464" s="15">
        <v>0.043724</v>
      </c>
      <c r="N464" s="14">
        <v>19547.76</v>
      </c>
      <c r="O464" s="15">
        <v>0.088975</v>
      </c>
    </row>
    <row r="465" spans="1:15" ht="18" customHeight="1">
      <c r="A465" t="s">
        <v>1584</v>
      </c>
      <c r="B465" s="12">
        <v>45138</v>
      </c>
      <c r="C465" t="s">
        <v>1581</v>
      </c>
      <c r="D465" t="s">
        <v>1582</v>
      </c>
      <c r="E465">
        <v>1</v>
      </c>
      <c r="F465" t="s">
        <v>71</v>
      </c>
      <c r="G465" t="s">
        <v>72</v>
      </c>
      <c r="H465" t="s">
        <v>73</v>
      </c>
      <c r="I465" t="s">
        <v>61</v>
      </c>
      <c r="J465" s="14">
        <v>10163.49</v>
      </c>
      <c r="K465" s="14">
        <v>9717.48</v>
      </c>
      <c r="L465" s="14">
        <v>-446.01</v>
      </c>
      <c r="M465" s="15">
        <v>-0.043884</v>
      </c>
      <c r="N465" s="14">
        <v>10106.94</v>
      </c>
      <c r="O465" s="15">
        <v>-0.038534</v>
      </c>
    </row>
    <row r="466" spans="1:15" ht="18" customHeight="1">
      <c r="A466" t="s">
        <v>1585</v>
      </c>
      <c r="B466" s="12">
        <v>45138</v>
      </c>
      <c r="C466" t="s">
        <v>1581</v>
      </c>
      <c r="D466" t="s">
        <v>1582</v>
      </c>
      <c r="E466">
        <v>1</v>
      </c>
      <c r="F466" t="s">
        <v>263</v>
      </c>
      <c r="G466" t="s">
        <v>264</v>
      </c>
      <c r="H466" t="s">
        <v>265</v>
      </c>
      <c r="I466" t="s">
        <v>61</v>
      </c>
      <c r="J466" s="14">
        <v>5806.38</v>
      </c>
      <c r="K466" s="14">
        <v>5589.39</v>
      </c>
      <c r="L466" s="14">
        <v>-216.99</v>
      </c>
      <c r="M466" s="15">
        <v>-0.037371</v>
      </c>
      <c r="N466" s="14">
        <v>5587.06</v>
      </c>
      <c r="O466" s="15">
        <v>0.000417</v>
      </c>
    </row>
    <row r="467" spans="1:15" ht="18" customHeight="1">
      <c r="A467" t="s">
        <v>1586</v>
      </c>
      <c r="B467" s="12">
        <v>45138</v>
      </c>
      <c r="C467" t="s">
        <v>1581</v>
      </c>
      <c r="D467" t="s">
        <v>1582</v>
      </c>
      <c r="E467">
        <v>1</v>
      </c>
      <c r="F467" t="s">
        <v>92</v>
      </c>
      <c r="G467" t="s">
        <v>93</v>
      </c>
      <c r="H467" t="s">
        <v>93</v>
      </c>
      <c r="I467" t="s">
        <v>61</v>
      </c>
      <c r="J467" s="14">
        <v>15551.57</v>
      </c>
      <c r="K467" s="14">
        <v>15055.01</v>
      </c>
      <c r="L467" s="14">
        <v>-496.56</v>
      </c>
      <c r="M467" s="15">
        <v>-0.03193</v>
      </c>
      <c r="N467" s="14">
        <v>14456.79</v>
      </c>
      <c r="O467" s="15">
        <v>0.04138</v>
      </c>
    </row>
    <row r="468" spans="1:15" ht="18" customHeight="1">
      <c r="A468" t="s">
        <v>1587</v>
      </c>
      <c r="B468" s="12">
        <v>45138</v>
      </c>
      <c r="C468" t="s">
        <v>1581</v>
      </c>
      <c r="D468" t="s">
        <v>1582</v>
      </c>
      <c r="E468">
        <v>1</v>
      </c>
      <c r="F468" t="s">
        <v>58</v>
      </c>
      <c r="G468" t="s">
        <v>59</v>
      </c>
      <c r="H468" t="s">
        <v>60</v>
      </c>
      <c r="I468" t="s">
        <v>61</v>
      </c>
      <c r="J468" s="14">
        <v>6578.72</v>
      </c>
      <c r="K468" s="14">
        <v>6895.43</v>
      </c>
      <c r="L468" s="14">
        <v>316.71</v>
      </c>
      <c r="M468" s="15">
        <v>0.048142</v>
      </c>
      <c r="N468" s="14">
        <v>6288.03</v>
      </c>
      <c r="O468" s="15">
        <v>0.096596</v>
      </c>
    </row>
    <row r="469" spans="1:15" ht="18" customHeight="1">
      <c r="A469" t="s">
        <v>1588</v>
      </c>
      <c r="B469" s="12">
        <v>45138</v>
      </c>
      <c r="C469" t="s">
        <v>1581</v>
      </c>
      <c r="D469" t="s">
        <v>1582</v>
      </c>
      <c r="E469">
        <v>1</v>
      </c>
      <c r="F469" t="s">
        <v>107</v>
      </c>
      <c r="G469" t="s">
        <v>108</v>
      </c>
      <c r="H469" t="s">
        <v>109</v>
      </c>
      <c r="I469" t="s">
        <v>61</v>
      </c>
      <c r="J469" s="14">
        <v>9084.48</v>
      </c>
      <c r="K469" s="14">
        <v>9056.08</v>
      </c>
      <c r="L469" s="14">
        <v>-28.4</v>
      </c>
      <c r="M469" s="15">
        <v>-0.003126</v>
      </c>
      <c r="N469" s="14">
        <v>9266.309999999999</v>
      </c>
      <c r="O469" s="15">
        <v>-0.022688</v>
      </c>
    </row>
    <row r="470" spans="1:15" ht="18" customHeight="1">
      <c r="A470" t="s">
        <v>1589</v>
      </c>
      <c r="B470" s="12">
        <v>45138</v>
      </c>
      <c r="C470" t="s">
        <v>1581</v>
      </c>
      <c r="D470" t="s">
        <v>1582</v>
      </c>
      <c r="E470">
        <v>1</v>
      </c>
      <c r="F470" t="s">
        <v>121</v>
      </c>
      <c r="G470" t="s">
        <v>122</v>
      </c>
      <c r="H470" t="s">
        <v>101</v>
      </c>
      <c r="I470" t="s">
        <v>61</v>
      </c>
      <c r="J470" s="14">
        <v>24597.12</v>
      </c>
      <c r="K470" s="14">
        <v>24135.91</v>
      </c>
      <c r="L470" s="14">
        <v>-461.21</v>
      </c>
      <c r="M470" s="15">
        <v>-0.018751</v>
      </c>
      <c r="N470" s="14">
        <v>23503.51</v>
      </c>
      <c r="O470" s="15">
        <v>0.026907</v>
      </c>
    </row>
    <row r="471" spans="1:15" ht="18" customHeight="1">
      <c r="A471" t="s">
        <v>1590</v>
      </c>
      <c r="B471" s="12">
        <v>45138</v>
      </c>
      <c r="C471" t="s">
        <v>1581</v>
      </c>
      <c r="D471" t="s">
        <v>1582</v>
      </c>
      <c r="E471">
        <v>1</v>
      </c>
      <c r="F471" t="s">
        <v>253</v>
      </c>
      <c r="G471" t="s">
        <v>254</v>
      </c>
      <c r="H471" t="s">
        <v>101</v>
      </c>
      <c r="I471" t="s">
        <v>61</v>
      </c>
      <c r="J471" s="14">
        <v>8073.13</v>
      </c>
      <c r="K471" s="14">
        <v>7671.17</v>
      </c>
      <c r="L471" s="14">
        <v>-401.96</v>
      </c>
      <c r="M471" s="15">
        <v>-0.04979</v>
      </c>
      <c r="N471" s="14">
        <v>7541.58</v>
      </c>
      <c r="O471" s="15">
        <v>0.017183</v>
      </c>
    </row>
    <row r="472" spans="1:15" ht="18" customHeight="1">
      <c r="A472" t="s">
        <v>1591</v>
      </c>
      <c r="B472" s="12">
        <v>45138</v>
      </c>
      <c r="C472" t="s">
        <v>1581</v>
      </c>
      <c r="D472" t="s">
        <v>1582</v>
      </c>
      <c r="E472">
        <v>1</v>
      </c>
      <c r="F472" t="s">
        <v>79</v>
      </c>
      <c r="G472" t="s">
        <v>80</v>
      </c>
      <c r="H472" t="s">
        <v>81</v>
      </c>
      <c r="I472" t="s">
        <v>61</v>
      </c>
      <c r="J472" s="14">
        <v>8315.58</v>
      </c>
      <c r="K472" s="14">
        <v>8101.61</v>
      </c>
      <c r="L472" s="14">
        <v>-213.97</v>
      </c>
      <c r="M472" s="15">
        <v>-0.025731</v>
      </c>
      <c r="N472" s="14">
        <v>8235.25</v>
      </c>
      <c r="O472" s="15">
        <v>-0.016228</v>
      </c>
    </row>
    <row r="473" spans="1:15" ht="18" customHeight="1">
      <c r="A473" t="s">
        <v>1592</v>
      </c>
      <c r="B473" s="12">
        <v>45138</v>
      </c>
      <c r="C473" t="s">
        <v>1581</v>
      </c>
      <c r="D473" t="s">
        <v>1582</v>
      </c>
      <c r="E473">
        <v>1</v>
      </c>
      <c r="F473" t="s">
        <v>99</v>
      </c>
      <c r="G473" t="s">
        <v>100</v>
      </c>
      <c r="H473" t="s">
        <v>101</v>
      </c>
      <c r="I473" t="s">
        <v>61</v>
      </c>
      <c r="J473" s="14">
        <v>6699.67</v>
      </c>
      <c r="K473" s="14">
        <v>6939.09</v>
      </c>
      <c r="L473" s="14">
        <v>239.42</v>
      </c>
      <c r="M473" s="15">
        <v>0.035736</v>
      </c>
      <c r="N473" s="14">
        <v>6653.85</v>
      </c>
      <c r="O473" s="15">
        <v>0.042868</v>
      </c>
    </row>
    <row r="474" spans="1:15" ht="18" customHeight="1">
      <c r="A474" t="s">
        <v>1593</v>
      </c>
      <c r="B474" s="12">
        <v>45138</v>
      </c>
      <c r="C474" t="s">
        <v>1581</v>
      </c>
      <c r="D474" t="s">
        <v>1582</v>
      </c>
      <c r="E474">
        <v>1</v>
      </c>
      <c r="F474" t="s">
        <v>170</v>
      </c>
      <c r="G474" t="s">
        <v>171</v>
      </c>
      <c r="H474" t="s">
        <v>172</v>
      </c>
      <c r="I474" t="s">
        <v>61</v>
      </c>
      <c r="J474" s="14">
        <v>12095.66</v>
      </c>
      <c r="K474" s="14">
        <v>12433.63</v>
      </c>
      <c r="L474" s="14">
        <v>337.97</v>
      </c>
      <c r="M474" s="15">
        <v>0.027941</v>
      </c>
      <c r="N474" s="14">
        <v>11750.95</v>
      </c>
      <c r="O474" s="15">
        <v>0.058096</v>
      </c>
    </row>
    <row r="475" spans="1:15" ht="18" customHeight="1">
      <c r="A475" t="s">
        <v>1594</v>
      </c>
      <c r="B475" s="12">
        <v>45138</v>
      </c>
      <c r="C475" t="s">
        <v>1581</v>
      </c>
      <c r="D475" t="s">
        <v>1582</v>
      </c>
      <c r="E475">
        <v>1</v>
      </c>
      <c r="F475" t="s">
        <v>205</v>
      </c>
      <c r="G475" t="s">
        <v>206</v>
      </c>
      <c r="H475" t="s">
        <v>207</v>
      </c>
      <c r="I475" t="s">
        <v>61</v>
      </c>
      <c r="J475" s="14">
        <v>4699.09</v>
      </c>
      <c r="K475" s="14">
        <v>4905.05</v>
      </c>
      <c r="L475" s="14">
        <v>205.96</v>
      </c>
      <c r="M475" s="15">
        <v>0.04383</v>
      </c>
      <c r="N475" s="14">
        <v>4566.44</v>
      </c>
      <c r="O475" s="15">
        <v>0.074152</v>
      </c>
    </row>
    <row r="476" spans="1:15" ht="18" customHeight="1">
      <c r="A476" t="s">
        <v>1595</v>
      </c>
      <c r="B476" s="12">
        <v>45138</v>
      </c>
      <c r="C476" t="s">
        <v>1581</v>
      </c>
      <c r="D476" t="s">
        <v>1582</v>
      </c>
      <c r="E476">
        <v>1</v>
      </c>
      <c r="F476" t="s">
        <v>136</v>
      </c>
      <c r="G476" t="s">
        <v>137</v>
      </c>
      <c r="H476" t="s">
        <v>73</v>
      </c>
      <c r="I476" t="s">
        <v>61</v>
      </c>
      <c r="J476" s="14">
        <v>7267.58</v>
      </c>
      <c r="K476" s="14">
        <v>7047.94</v>
      </c>
      <c r="L476" s="14">
        <v>-219.64</v>
      </c>
      <c r="M476" s="15">
        <v>-0.030222</v>
      </c>
      <c r="N476" s="14">
        <v>6879.32</v>
      </c>
      <c r="O476" s="15">
        <v>0.024511</v>
      </c>
    </row>
    <row r="477" spans="1:15" ht="18" customHeight="1">
      <c r="A477" t="s">
        <v>1596</v>
      </c>
      <c r="B477" s="12">
        <v>45138</v>
      </c>
      <c r="C477" t="s">
        <v>1581</v>
      </c>
      <c r="D477" t="s">
        <v>1582</v>
      </c>
      <c r="E477">
        <v>1</v>
      </c>
      <c r="F477" t="s">
        <v>152</v>
      </c>
      <c r="G477" t="s">
        <v>153</v>
      </c>
      <c r="H477" t="s">
        <v>154</v>
      </c>
      <c r="I477" t="s">
        <v>61</v>
      </c>
      <c r="J477" s="14">
        <v>1054.16</v>
      </c>
      <c r="K477" s="14">
        <v>1088.74</v>
      </c>
      <c r="L477" s="14">
        <v>34.58</v>
      </c>
      <c r="M477" s="15">
        <v>0.032803</v>
      </c>
      <c r="N477" s="14">
        <v>1024.66</v>
      </c>
      <c r="O477" s="15">
        <v>0.062538</v>
      </c>
    </row>
    <row r="478" spans="1:15" ht="18" customHeight="1">
      <c r="A478" t="s">
        <v>1597</v>
      </c>
      <c r="B478" s="12">
        <v>45138</v>
      </c>
      <c r="C478" t="s">
        <v>1581</v>
      </c>
      <c r="D478" t="s">
        <v>1582</v>
      </c>
      <c r="E478">
        <v>1</v>
      </c>
      <c r="F478" t="s">
        <v>128</v>
      </c>
      <c r="G478" t="s">
        <v>129</v>
      </c>
      <c r="H478" t="s">
        <v>130</v>
      </c>
      <c r="I478" t="s">
        <v>61</v>
      </c>
      <c r="J478" s="14">
        <v>2549.41</v>
      </c>
      <c r="K478" s="14">
        <v>2574.25</v>
      </c>
      <c r="L478" s="14">
        <v>24.84</v>
      </c>
      <c r="M478" s="15">
        <v>0.009743</v>
      </c>
      <c r="N478" s="14">
        <v>2290.2</v>
      </c>
      <c r="O478" s="15">
        <v>0.124028</v>
      </c>
    </row>
    <row r="479" spans="1:15" ht="18" customHeight="1">
      <c r="A479" t="s">
        <v>1598</v>
      </c>
      <c r="B479" s="12">
        <v>45138</v>
      </c>
      <c r="C479" t="s">
        <v>1581</v>
      </c>
      <c r="D479" t="s">
        <v>1582</v>
      </c>
      <c r="E479">
        <v>1</v>
      </c>
      <c r="F479" t="s">
        <v>639</v>
      </c>
      <c r="G479" t="s">
        <v>640</v>
      </c>
      <c r="H479" t="s">
        <v>641</v>
      </c>
      <c r="I479" t="s">
        <v>631</v>
      </c>
      <c r="J479" s="14">
        <v>233493.45</v>
      </c>
      <c r="K479" s="14">
        <v>234553.08</v>
      </c>
      <c r="L479" s="14">
        <v>1059.63</v>
      </c>
      <c r="M479" s="15">
        <v>0.004538</v>
      </c>
      <c r="N479" s="14">
        <v>218182.22</v>
      </c>
      <c r="O479" s="15">
        <v>0.075033</v>
      </c>
    </row>
    <row r="480" spans="1:15" ht="18" customHeight="1">
      <c r="A480" t="s">
        <v>1599</v>
      </c>
      <c r="B480" s="12">
        <v>45138</v>
      </c>
      <c r="C480" t="s">
        <v>1581</v>
      </c>
      <c r="D480" t="s">
        <v>1582</v>
      </c>
      <c r="E480">
        <v>1</v>
      </c>
      <c r="F480" t="s">
        <v>651</v>
      </c>
      <c r="G480" t="s">
        <v>652</v>
      </c>
      <c r="H480" t="s">
        <v>653</v>
      </c>
      <c r="I480" t="s">
        <v>631</v>
      </c>
      <c r="J480" s="14">
        <v>73908.45</v>
      </c>
      <c r="K480" s="14">
        <v>76619.12</v>
      </c>
      <c r="L480" s="14">
        <v>2710.67</v>
      </c>
      <c r="M480" s="15">
        <v>0.036676</v>
      </c>
      <c r="N480" s="14">
        <v>74160.52</v>
      </c>
      <c r="O480" s="15">
        <v>0.033152</v>
      </c>
    </row>
    <row r="481" spans="1:15" ht="18" customHeight="1">
      <c r="A481" t="s">
        <v>1600</v>
      </c>
      <c r="B481" s="12">
        <v>45138</v>
      </c>
      <c r="C481" t="s">
        <v>1581</v>
      </c>
      <c r="D481" t="s">
        <v>1582</v>
      </c>
      <c r="E481">
        <v>1</v>
      </c>
      <c r="F481" t="s">
        <v>628</v>
      </c>
      <c r="G481" t="s">
        <v>629</v>
      </c>
      <c r="H481" t="s">
        <v>630</v>
      </c>
      <c r="I481" t="s">
        <v>631</v>
      </c>
      <c r="J481" s="14">
        <v>40198.13</v>
      </c>
      <c r="K481" s="14">
        <v>38395.05</v>
      </c>
      <c r="L481" s="14">
        <v>-1803.08</v>
      </c>
      <c r="M481" s="15">
        <v>-0.044855</v>
      </c>
      <c r="N481" s="14">
        <v>39667.9</v>
      </c>
      <c r="O481" s="15">
        <v>-0.032088</v>
      </c>
    </row>
    <row r="482" spans="1:15" ht="18" customHeight="1">
      <c r="A482" t="s">
        <v>1601</v>
      </c>
      <c r="B482" s="12">
        <v>45169</v>
      </c>
      <c r="C482" t="s">
        <v>1602</v>
      </c>
      <c r="D482" t="s">
        <v>1582</v>
      </c>
      <c r="E482">
        <v>2</v>
      </c>
      <c r="F482" t="s">
        <v>306</v>
      </c>
      <c r="G482" t="s">
        <v>307</v>
      </c>
      <c r="H482" t="s">
        <v>207</v>
      </c>
      <c r="I482" t="s">
        <v>61</v>
      </c>
      <c r="J482" s="14">
        <v>70890.03</v>
      </c>
      <c r="K482" s="14">
        <v>72080.34</v>
      </c>
      <c r="L482" s="14">
        <v>1190.31</v>
      </c>
      <c r="M482" s="15">
        <v>0.016791</v>
      </c>
      <c r="N482" s="14">
        <v>68663.58</v>
      </c>
      <c r="O482" s="15">
        <v>0.049761</v>
      </c>
    </row>
    <row r="483" spans="1:15" ht="18" customHeight="1">
      <c r="A483" t="s">
        <v>1603</v>
      </c>
      <c r="B483" s="12">
        <v>45169</v>
      </c>
      <c r="C483" t="s">
        <v>1602</v>
      </c>
      <c r="D483" t="s">
        <v>1582</v>
      </c>
      <c r="E483">
        <v>2</v>
      </c>
      <c r="F483" t="s">
        <v>219</v>
      </c>
      <c r="G483" t="s">
        <v>220</v>
      </c>
      <c r="H483" t="s">
        <v>207</v>
      </c>
      <c r="I483" t="s">
        <v>61</v>
      </c>
      <c r="J483" s="14">
        <v>20090.29</v>
      </c>
      <c r="K483" s="14">
        <v>19576.14</v>
      </c>
      <c r="L483" s="14">
        <v>-514.15</v>
      </c>
      <c r="M483" s="15">
        <v>-0.025592</v>
      </c>
      <c r="N483" s="14">
        <v>19863.96</v>
      </c>
      <c r="O483" s="15">
        <v>-0.01449</v>
      </c>
    </row>
    <row r="484" spans="1:15" ht="18" customHeight="1">
      <c r="A484" t="s">
        <v>1604</v>
      </c>
      <c r="B484" s="12">
        <v>45169</v>
      </c>
      <c r="C484" t="s">
        <v>1602</v>
      </c>
      <c r="D484" t="s">
        <v>1582</v>
      </c>
      <c r="E484">
        <v>2</v>
      </c>
      <c r="F484" t="s">
        <v>71</v>
      </c>
      <c r="G484" t="s">
        <v>72</v>
      </c>
      <c r="H484" t="s">
        <v>73</v>
      </c>
      <c r="I484" t="s">
        <v>61</v>
      </c>
      <c r="J484" s="14">
        <v>9987.610000000001</v>
      </c>
      <c r="K484" s="14">
        <v>10585.67</v>
      </c>
      <c r="L484" s="14">
        <v>598.0599999999999</v>
      </c>
      <c r="M484" s="15">
        <v>0.05988</v>
      </c>
      <c r="N484" s="14">
        <v>9899.48</v>
      </c>
      <c r="O484" s="15">
        <v>0.069316</v>
      </c>
    </row>
    <row r="485" spans="1:15" ht="18" customHeight="1">
      <c r="A485" t="s">
        <v>1605</v>
      </c>
      <c r="B485" s="12">
        <v>45169</v>
      </c>
      <c r="C485" t="s">
        <v>1602</v>
      </c>
      <c r="D485" t="s">
        <v>1582</v>
      </c>
      <c r="E485">
        <v>2</v>
      </c>
      <c r="F485" t="s">
        <v>263</v>
      </c>
      <c r="G485" t="s">
        <v>264</v>
      </c>
      <c r="H485" t="s">
        <v>265</v>
      </c>
      <c r="I485" t="s">
        <v>61</v>
      </c>
      <c r="J485" s="14">
        <v>5711.41</v>
      </c>
      <c r="K485" s="14">
        <v>5765.93</v>
      </c>
      <c r="L485" s="14">
        <v>54.52</v>
      </c>
      <c r="M485" s="15">
        <v>0.009546000000000001</v>
      </c>
      <c r="N485" s="14">
        <v>5372.44</v>
      </c>
      <c r="O485" s="15">
        <v>0.073242</v>
      </c>
    </row>
    <row r="486" spans="1:15" ht="18" customHeight="1">
      <c r="A486" t="s">
        <v>1606</v>
      </c>
      <c r="B486" s="12">
        <v>45169</v>
      </c>
      <c r="C486" t="s">
        <v>1602</v>
      </c>
      <c r="D486" t="s">
        <v>1582</v>
      </c>
      <c r="E486">
        <v>2</v>
      </c>
      <c r="F486" t="s">
        <v>92</v>
      </c>
      <c r="G486" t="s">
        <v>93</v>
      </c>
      <c r="H486" t="s">
        <v>93</v>
      </c>
      <c r="I486" t="s">
        <v>61</v>
      </c>
      <c r="J486" s="14">
        <v>15311.78</v>
      </c>
      <c r="K486" s="14">
        <v>16189.69</v>
      </c>
      <c r="L486" s="14">
        <v>877.91</v>
      </c>
      <c r="M486" s="15">
        <v>0.057336</v>
      </c>
      <c r="N486" s="14">
        <v>14954.11</v>
      </c>
      <c r="O486" s="15">
        <v>0.082625</v>
      </c>
    </row>
    <row r="487" spans="1:15" ht="18" customHeight="1">
      <c r="A487" t="s">
        <v>1607</v>
      </c>
      <c r="B487" s="12">
        <v>45169</v>
      </c>
      <c r="C487" t="s">
        <v>1602</v>
      </c>
      <c r="D487" t="s">
        <v>1582</v>
      </c>
      <c r="E487">
        <v>2</v>
      </c>
      <c r="F487" t="s">
        <v>58</v>
      </c>
      <c r="G487" t="s">
        <v>59</v>
      </c>
      <c r="H487" t="s">
        <v>60</v>
      </c>
      <c r="I487" t="s">
        <v>61</v>
      </c>
      <c r="J487" s="14">
        <v>6461.73</v>
      </c>
      <c r="K487" s="14">
        <v>6332.51</v>
      </c>
      <c r="L487" s="14">
        <v>-129.22</v>
      </c>
      <c r="M487" s="15">
        <v>-0.019998</v>
      </c>
      <c r="N487" s="14">
        <v>6420.78</v>
      </c>
      <c r="O487" s="15">
        <v>-0.013748</v>
      </c>
    </row>
    <row r="488" spans="1:15" ht="18" customHeight="1">
      <c r="A488" t="s">
        <v>1608</v>
      </c>
      <c r="B488" s="12">
        <v>45169</v>
      </c>
      <c r="C488" t="s">
        <v>1602</v>
      </c>
      <c r="D488" t="s">
        <v>1582</v>
      </c>
      <c r="E488">
        <v>2</v>
      </c>
      <c r="F488" t="s">
        <v>107</v>
      </c>
      <c r="G488" t="s">
        <v>108</v>
      </c>
      <c r="H488" t="s">
        <v>109</v>
      </c>
      <c r="I488" t="s">
        <v>61</v>
      </c>
      <c r="J488" s="14">
        <v>8931.59</v>
      </c>
      <c r="K488" s="14">
        <v>9133.959999999999</v>
      </c>
      <c r="L488" s="14">
        <v>202.37</v>
      </c>
      <c r="M488" s="15">
        <v>0.022658</v>
      </c>
      <c r="N488" s="14">
        <v>8920.84</v>
      </c>
      <c r="O488" s="15">
        <v>0.02389</v>
      </c>
    </row>
    <row r="489" spans="1:15" ht="18" customHeight="1">
      <c r="A489" t="s">
        <v>1609</v>
      </c>
      <c r="B489" s="12">
        <v>45169</v>
      </c>
      <c r="C489" t="s">
        <v>1602</v>
      </c>
      <c r="D489" t="s">
        <v>1582</v>
      </c>
      <c r="E489">
        <v>2</v>
      </c>
      <c r="F489" t="s">
        <v>121</v>
      </c>
      <c r="G489" t="s">
        <v>122</v>
      </c>
      <c r="H489" t="s">
        <v>101</v>
      </c>
      <c r="I489" t="s">
        <v>61</v>
      </c>
      <c r="J489" s="14">
        <v>24206.35</v>
      </c>
      <c r="K489" s="14">
        <v>25158.1</v>
      </c>
      <c r="L489" s="14">
        <v>951.75</v>
      </c>
      <c r="M489" s="15">
        <v>0.039318</v>
      </c>
      <c r="N489" s="14">
        <v>23757.01</v>
      </c>
      <c r="O489" s="15">
        <v>0.058976</v>
      </c>
    </row>
    <row r="490" spans="1:15" ht="18" customHeight="1">
      <c r="A490" t="s">
        <v>1610</v>
      </c>
      <c r="B490" s="12">
        <v>45169</v>
      </c>
      <c r="C490" t="s">
        <v>1602</v>
      </c>
      <c r="D490" t="s">
        <v>1582</v>
      </c>
      <c r="E490">
        <v>2</v>
      </c>
      <c r="F490" t="s">
        <v>253</v>
      </c>
      <c r="G490" t="s">
        <v>254</v>
      </c>
      <c r="H490" t="s">
        <v>101</v>
      </c>
      <c r="I490" t="s">
        <v>61</v>
      </c>
      <c r="J490" s="14">
        <v>7952.41</v>
      </c>
      <c r="K490" s="14">
        <v>7517.63</v>
      </c>
      <c r="L490" s="14">
        <v>-434.78</v>
      </c>
      <c r="M490" s="15">
        <v>-0.054673</v>
      </c>
      <c r="N490" s="14">
        <v>7564.65</v>
      </c>
      <c r="O490" s="15">
        <v>-0.006216</v>
      </c>
    </row>
    <row r="491" spans="1:15" ht="18" customHeight="1">
      <c r="A491" t="s">
        <v>1611</v>
      </c>
      <c r="B491" s="12">
        <v>45169</v>
      </c>
      <c r="C491" t="s">
        <v>1602</v>
      </c>
      <c r="D491" t="s">
        <v>1582</v>
      </c>
      <c r="E491">
        <v>2</v>
      </c>
      <c r="F491" t="s">
        <v>79</v>
      </c>
      <c r="G491" t="s">
        <v>80</v>
      </c>
      <c r="H491" t="s">
        <v>81</v>
      </c>
      <c r="I491" t="s">
        <v>61</v>
      </c>
      <c r="J491" s="14">
        <v>8171.68</v>
      </c>
      <c r="K491" s="14">
        <v>8536.860000000001</v>
      </c>
      <c r="L491" s="14">
        <v>365.18</v>
      </c>
      <c r="M491" s="15">
        <v>0.044688</v>
      </c>
      <c r="N491" s="14">
        <v>8103.33</v>
      </c>
      <c r="O491" s="15">
        <v>0.0535</v>
      </c>
    </row>
    <row r="492" spans="1:15" ht="18" customHeight="1">
      <c r="A492" t="s">
        <v>1612</v>
      </c>
      <c r="B492" s="12">
        <v>45169</v>
      </c>
      <c r="C492" t="s">
        <v>1602</v>
      </c>
      <c r="D492" t="s">
        <v>1582</v>
      </c>
      <c r="E492">
        <v>2</v>
      </c>
      <c r="F492" t="s">
        <v>99</v>
      </c>
      <c r="G492" t="s">
        <v>100</v>
      </c>
      <c r="H492" t="s">
        <v>101</v>
      </c>
      <c r="I492" t="s">
        <v>61</v>
      </c>
      <c r="J492" s="14">
        <v>6590.08</v>
      </c>
      <c r="K492" s="14">
        <v>6856.14</v>
      </c>
      <c r="L492" s="14">
        <v>266.06</v>
      </c>
      <c r="M492" s="15">
        <v>0.040373</v>
      </c>
      <c r="N492" s="14">
        <v>6136.91</v>
      </c>
      <c r="O492" s="15">
        <v>0.117197</v>
      </c>
    </row>
    <row r="493" spans="1:15" ht="18" customHeight="1">
      <c r="A493" t="s">
        <v>1613</v>
      </c>
      <c r="B493" s="12">
        <v>45169</v>
      </c>
      <c r="C493" t="s">
        <v>1602</v>
      </c>
      <c r="D493" t="s">
        <v>1582</v>
      </c>
      <c r="E493">
        <v>2</v>
      </c>
      <c r="F493" t="s">
        <v>170</v>
      </c>
      <c r="G493" t="s">
        <v>171</v>
      </c>
      <c r="H493" t="s">
        <v>172</v>
      </c>
      <c r="I493" t="s">
        <v>61</v>
      </c>
      <c r="J493" s="14">
        <v>11909.16</v>
      </c>
      <c r="K493" s="14">
        <v>12475.37</v>
      </c>
      <c r="L493" s="14">
        <v>566.21</v>
      </c>
      <c r="M493" s="15">
        <v>0.047544</v>
      </c>
      <c r="N493" s="14">
        <v>11928.24</v>
      </c>
      <c r="O493" s="15">
        <v>0.045868</v>
      </c>
    </row>
    <row r="494" spans="1:15" ht="18" customHeight="1">
      <c r="A494" t="s">
        <v>1614</v>
      </c>
      <c r="B494" s="12">
        <v>45169</v>
      </c>
      <c r="C494" t="s">
        <v>1602</v>
      </c>
      <c r="D494" t="s">
        <v>1582</v>
      </c>
      <c r="E494">
        <v>2</v>
      </c>
      <c r="F494" t="s">
        <v>205</v>
      </c>
      <c r="G494" t="s">
        <v>206</v>
      </c>
      <c r="H494" t="s">
        <v>207</v>
      </c>
      <c r="I494" t="s">
        <v>61</v>
      </c>
      <c r="J494" s="14">
        <v>4615.52</v>
      </c>
      <c r="K494" s="14">
        <v>4587.4</v>
      </c>
      <c r="L494" s="14">
        <v>-28.12</v>
      </c>
      <c r="M494" s="15">
        <v>-0.006092</v>
      </c>
      <c r="N494" s="14">
        <v>4423.8</v>
      </c>
      <c r="O494" s="15">
        <v>0.036982</v>
      </c>
    </row>
    <row r="495" spans="1:15" ht="18" customHeight="1">
      <c r="A495" t="s">
        <v>1615</v>
      </c>
      <c r="B495" s="12">
        <v>45169</v>
      </c>
      <c r="C495" t="s">
        <v>1602</v>
      </c>
      <c r="D495" t="s">
        <v>1582</v>
      </c>
      <c r="E495">
        <v>2</v>
      </c>
      <c r="F495" t="s">
        <v>136</v>
      </c>
      <c r="G495" t="s">
        <v>137</v>
      </c>
      <c r="H495" t="s">
        <v>73</v>
      </c>
      <c r="I495" t="s">
        <v>61</v>
      </c>
      <c r="J495" s="14">
        <v>7145.27</v>
      </c>
      <c r="K495" s="14">
        <v>6814.91</v>
      </c>
      <c r="L495" s="14">
        <v>-330.36</v>
      </c>
      <c r="M495" s="15">
        <v>-0.046235</v>
      </c>
      <c r="N495" s="14">
        <v>6781.21</v>
      </c>
      <c r="O495" s="15">
        <v>0.00497</v>
      </c>
    </row>
    <row r="496" spans="1:15" ht="18" customHeight="1">
      <c r="A496" t="s">
        <v>1616</v>
      </c>
      <c r="B496" s="12">
        <v>45169</v>
      </c>
      <c r="C496" t="s">
        <v>1602</v>
      </c>
      <c r="D496" t="s">
        <v>1582</v>
      </c>
      <c r="E496">
        <v>2</v>
      </c>
      <c r="F496" t="s">
        <v>152</v>
      </c>
      <c r="G496" t="s">
        <v>153</v>
      </c>
      <c r="H496" t="s">
        <v>154</v>
      </c>
      <c r="I496" t="s">
        <v>61</v>
      </c>
      <c r="J496" s="14">
        <v>1037.42</v>
      </c>
      <c r="K496" s="14">
        <v>1040.18</v>
      </c>
      <c r="L496" s="14">
        <v>2.76</v>
      </c>
      <c r="M496" s="15">
        <v>0.00266</v>
      </c>
      <c r="N496" s="14">
        <v>989.37</v>
      </c>
      <c r="O496" s="15">
        <v>0.051356</v>
      </c>
    </row>
    <row r="497" spans="1:15" ht="18" customHeight="1">
      <c r="A497" t="s">
        <v>1617</v>
      </c>
      <c r="B497" s="12">
        <v>45169</v>
      </c>
      <c r="C497" t="s">
        <v>1602</v>
      </c>
      <c r="D497" t="s">
        <v>1582</v>
      </c>
      <c r="E497">
        <v>2</v>
      </c>
      <c r="F497" t="s">
        <v>128</v>
      </c>
      <c r="G497" t="s">
        <v>129</v>
      </c>
      <c r="H497" t="s">
        <v>130</v>
      </c>
      <c r="I497" t="s">
        <v>61</v>
      </c>
      <c r="J497" s="14">
        <v>2511.29</v>
      </c>
      <c r="K497" s="14">
        <v>2381.03</v>
      </c>
      <c r="L497" s="14">
        <v>-130.26</v>
      </c>
      <c r="M497" s="15">
        <v>-0.05187</v>
      </c>
      <c r="N497" s="14">
        <v>2386.68</v>
      </c>
      <c r="O497" s="15">
        <v>-0.002367</v>
      </c>
    </row>
    <row r="498" spans="1:15" ht="18" customHeight="1">
      <c r="A498" t="s">
        <v>1618</v>
      </c>
      <c r="B498" s="12">
        <v>45169</v>
      </c>
      <c r="C498" t="s">
        <v>1602</v>
      </c>
      <c r="D498" t="s">
        <v>1582</v>
      </c>
      <c r="E498">
        <v>2</v>
      </c>
      <c r="F498" t="s">
        <v>639</v>
      </c>
      <c r="G498" t="s">
        <v>640</v>
      </c>
      <c r="H498" t="s">
        <v>641</v>
      </c>
      <c r="I498" t="s">
        <v>631</v>
      </c>
      <c r="J498" s="14">
        <v>244077.17</v>
      </c>
      <c r="K498" s="14">
        <v>232982</v>
      </c>
      <c r="L498" s="14">
        <v>-11095.17</v>
      </c>
      <c r="M498" s="15">
        <v>-0.045458</v>
      </c>
      <c r="N498" s="14">
        <v>229923.86</v>
      </c>
      <c r="O498" s="15">
        <v>0.013301</v>
      </c>
    </row>
    <row r="499" spans="1:15" ht="18" customHeight="1">
      <c r="A499" t="s">
        <v>1619</v>
      </c>
      <c r="B499" s="12">
        <v>45169</v>
      </c>
      <c r="C499" t="s">
        <v>1602</v>
      </c>
      <c r="D499" t="s">
        <v>1582</v>
      </c>
      <c r="E499">
        <v>2</v>
      </c>
      <c r="F499" t="s">
        <v>651</v>
      </c>
      <c r="G499" t="s">
        <v>652</v>
      </c>
      <c r="H499" t="s">
        <v>653</v>
      </c>
      <c r="I499" t="s">
        <v>631</v>
      </c>
      <c r="J499" s="14">
        <v>77332.23</v>
      </c>
      <c r="K499" s="14">
        <v>73345.02</v>
      </c>
      <c r="L499" s="14">
        <v>-3987.21</v>
      </c>
      <c r="M499" s="15">
        <v>-0.051559</v>
      </c>
      <c r="N499" s="14">
        <v>75556.50999999999</v>
      </c>
      <c r="O499" s="15">
        <v>-0.029269</v>
      </c>
    </row>
    <row r="500" spans="1:15" ht="18" customHeight="1">
      <c r="A500" t="s">
        <v>1620</v>
      </c>
      <c r="B500" s="12">
        <v>45169</v>
      </c>
      <c r="C500" t="s">
        <v>1602</v>
      </c>
      <c r="D500" t="s">
        <v>1582</v>
      </c>
      <c r="E500">
        <v>2</v>
      </c>
      <c r="F500" t="s">
        <v>628</v>
      </c>
      <c r="G500" t="s">
        <v>629</v>
      </c>
      <c r="H500" t="s">
        <v>630</v>
      </c>
      <c r="I500" t="s">
        <v>631</v>
      </c>
      <c r="J500" s="14">
        <v>41959.3</v>
      </c>
      <c r="K500" s="14">
        <v>41538.35</v>
      </c>
      <c r="L500" s="14">
        <v>-420.95</v>
      </c>
      <c r="M500" s="15">
        <v>-0.010032</v>
      </c>
      <c r="N500" s="14">
        <v>39842.7</v>
      </c>
      <c r="O500" s="15">
        <v>0.042559</v>
      </c>
    </row>
    <row r="501" spans="1:15" ht="18" customHeight="1">
      <c r="A501" t="s">
        <v>1621</v>
      </c>
      <c r="B501" s="12">
        <v>45199</v>
      </c>
      <c r="C501" t="s">
        <v>1622</v>
      </c>
      <c r="D501" t="s">
        <v>1582</v>
      </c>
      <c r="E501">
        <v>3</v>
      </c>
      <c r="F501" t="s">
        <v>306</v>
      </c>
      <c r="G501" t="s">
        <v>307</v>
      </c>
      <c r="H501" t="s">
        <v>207</v>
      </c>
      <c r="I501" t="s">
        <v>61</v>
      </c>
      <c r="J501" s="14">
        <v>73329.96000000001</v>
      </c>
      <c r="K501" s="14">
        <v>75950.87</v>
      </c>
      <c r="L501" s="14">
        <v>2620.91</v>
      </c>
      <c r="M501" s="15">
        <v>0.035741</v>
      </c>
      <c r="N501" s="14">
        <v>72353.38</v>
      </c>
      <c r="O501" s="15">
        <v>0.049721</v>
      </c>
    </row>
    <row r="502" spans="1:15" ht="18" customHeight="1">
      <c r="A502" t="s">
        <v>1623</v>
      </c>
      <c r="B502" s="12">
        <v>45199</v>
      </c>
      <c r="C502" t="s">
        <v>1622</v>
      </c>
      <c r="D502" t="s">
        <v>1582</v>
      </c>
      <c r="E502">
        <v>3</v>
      </c>
      <c r="F502" t="s">
        <v>219</v>
      </c>
      <c r="G502" t="s">
        <v>220</v>
      </c>
      <c r="H502" t="s">
        <v>207</v>
      </c>
      <c r="I502" t="s">
        <v>61</v>
      </c>
      <c r="J502" s="14">
        <v>20801.47</v>
      </c>
      <c r="K502" s="14">
        <v>19816.37</v>
      </c>
      <c r="L502" s="14">
        <v>-985.1</v>
      </c>
      <c r="M502" s="15">
        <v>-0.047357</v>
      </c>
      <c r="N502" s="14">
        <v>20339.56</v>
      </c>
      <c r="O502" s="15">
        <v>-0.025723</v>
      </c>
    </row>
    <row r="503" spans="1:15" ht="18" customHeight="1">
      <c r="A503" t="s">
        <v>1624</v>
      </c>
      <c r="B503" s="12">
        <v>45199</v>
      </c>
      <c r="C503" t="s">
        <v>1622</v>
      </c>
      <c r="D503" t="s">
        <v>1582</v>
      </c>
      <c r="E503">
        <v>3</v>
      </c>
      <c r="F503" t="s">
        <v>71</v>
      </c>
      <c r="G503" t="s">
        <v>72</v>
      </c>
      <c r="H503" t="s">
        <v>73</v>
      </c>
      <c r="I503" t="s">
        <v>61</v>
      </c>
      <c r="J503" s="14">
        <v>10316.48</v>
      </c>
      <c r="K503" s="14">
        <v>10276.11</v>
      </c>
      <c r="L503" s="14">
        <v>-40.37</v>
      </c>
      <c r="M503" s="15">
        <v>-0.003913</v>
      </c>
      <c r="N503" s="14">
        <v>9971.940000000001</v>
      </c>
      <c r="O503" s="15">
        <v>0.030503</v>
      </c>
    </row>
    <row r="504" spans="1:15" ht="18" customHeight="1">
      <c r="A504" t="s">
        <v>1625</v>
      </c>
      <c r="B504" s="12">
        <v>45199</v>
      </c>
      <c r="C504" t="s">
        <v>1622</v>
      </c>
      <c r="D504" t="s">
        <v>1582</v>
      </c>
      <c r="E504">
        <v>3</v>
      </c>
      <c r="F504" t="s">
        <v>263</v>
      </c>
      <c r="G504" t="s">
        <v>264</v>
      </c>
      <c r="H504" t="s">
        <v>265</v>
      </c>
      <c r="I504" t="s">
        <v>61</v>
      </c>
      <c r="J504" s="14">
        <v>5905.16</v>
      </c>
      <c r="K504" s="14">
        <v>5613.8</v>
      </c>
      <c r="L504" s="14">
        <v>-291.36</v>
      </c>
      <c r="M504" s="15">
        <v>-0.04934</v>
      </c>
      <c r="N504" s="14">
        <v>5780.6</v>
      </c>
      <c r="O504" s="15">
        <v>-0.028855</v>
      </c>
    </row>
    <row r="505" spans="1:15" ht="18" customHeight="1">
      <c r="A505" t="s">
        <v>1626</v>
      </c>
      <c r="B505" s="12">
        <v>45199</v>
      </c>
      <c r="C505" t="s">
        <v>1622</v>
      </c>
      <c r="D505" t="s">
        <v>1582</v>
      </c>
      <c r="E505">
        <v>3</v>
      </c>
      <c r="F505" t="s">
        <v>92</v>
      </c>
      <c r="G505" t="s">
        <v>93</v>
      </c>
      <c r="H505" t="s">
        <v>93</v>
      </c>
      <c r="I505" t="s">
        <v>61</v>
      </c>
      <c r="J505" s="14">
        <v>15846.32</v>
      </c>
      <c r="K505" s="14">
        <v>15058.14</v>
      </c>
      <c r="L505" s="14">
        <v>-788.1799999999999</v>
      </c>
      <c r="M505" s="15">
        <v>-0.049739</v>
      </c>
      <c r="N505" s="14">
        <v>15499.08</v>
      </c>
      <c r="O505" s="15">
        <v>-0.028449</v>
      </c>
    </row>
    <row r="506" spans="1:15" ht="18" customHeight="1">
      <c r="A506" t="s">
        <v>1627</v>
      </c>
      <c r="B506" s="12">
        <v>45199</v>
      </c>
      <c r="C506" t="s">
        <v>1622</v>
      </c>
      <c r="D506" t="s">
        <v>1582</v>
      </c>
      <c r="E506">
        <v>3</v>
      </c>
      <c r="F506" t="s">
        <v>58</v>
      </c>
      <c r="G506" t="s">
        <v>59</v>
      </c>
      <c r="H506" t="s">
        <v>60</v>
      </c>
      <c r="I506" t="s">
        <v>61</v>
      </c>
      <c r="J506" s="14">
        <v>6671.26</v>
      </c>
      <c r="K506" s="14">
        <v>6953.05</v>
      </c>
      <c r="L506" s="14">
        <v>281.79</v>
      </c>
      <c r="M506" s="15">
        <v>0.042239</v>
      </c>
      <c r="N506" s="14">
        <v>6881.86</v>
      </c>
      <c r="O506" s="15">
        <v>0.010345</v>
      </c>
    </row>
    <row r="507" spans="1:15" ht="18" customHeight="1">
      <c r="A507" t="s">
        <v>1628</v>
      </c>
      <c r="B507" s="12">
        <v>45199</v>
      </c>
      <c r="C507" t="s">
        <v>1622</v>
      </c>
      <c r="D507" t="s">
        <v>1582</v>
      </c>
      <c r="E507">
        <v>3</v>
      </c>
      <c r="F507" t="s">
        <v>107</v>
      </c>
      <c r="G507" t="s">
        <v>108</v>
      </c>
      <c r="H507" t="s">
        <v>109</v>
      </c>
      <c r="I507" t="s">
        <v>61</v>
      </c>
      <c r="J507" s="14">
        <v>9230.15</v>
      </c>
      <c r="K507" s="14">
        <v>8880.42</v>
      </c>
      <c r="L507" s="14">
        <v>-349.73</v>
      </c>
      <c r="M507" s="15">
        <v>-0.03789</v>
      </c>
      <c r="N507" s="14">
        <v>9253.969999999999</v>
      </c>
      <c r="O507" s="15">
        <v>-0.040366</v>
      </c>
    </row>
    <row r="508" spans="1:15" ht="18" customHeight="1">
      <c r="A508" t="s">
        <v>1629</v>
      </c>
      <c r="B508" s="12">
        <v>45199</v>
      </c>
      <c r="C508" t="s">
        <v>1622</v>
      </c>
      <c r="D508" t="s">
        <v>1582</v>
      </c>
      <c r="E508">
        <v>3</v>
      </c>
      <c r="F508" t="s">
        <v>121</v>
      </c>
      <c r="G508" t="s">
        <v>122</v>
      </c>
      <c r="H508" t="s">
        <v>101</v>
      </c>
      <c r="I508" t="s">
        <v>61</v>
      </c>
      <c r="J508" s="14">
        <v>25039.5</v>
      </c>
      <c r="K508" s="14">
        <v>26332.18</v>
      </c>
      <c r="L508" s="14">
        <v>1292.68</v>
      </c>
      <c r="M508" s="15">
        <v>0.051626</v>
      </c>
      <c r="N508" s="14">
        <v>22987.49</v>
      </c>
      <c r="O508" s="15">
        <v>0.1455</v>
      </c>
    </row>
    <row r="509" spans="1:15" ht="18" customHeight="1">
      <c r="A509" t="s">
        <v>1630</v>
      </c>
      <c r="B509" s="12">
        <v>45199</v>
      </c>
      <c r="C509" t="s">
        <v>1622</v>
      </c>
      <c r="D509" t="s">
        <v>1582</v>
      </c>
      <c r="E509">
        <v>3</v>
      </c>
      <c r="F509" t="s">
        <v>253</v>
      </c>
      <c r="G509" t="s">
        <v>254</v>
      </c>
      <c r="H509" t="s">
        <v>101</v>
      </c>
      <c r="I509" t="s">
        <v>61</v>
      </c>
      <c r="J509" s="14">
        <v>8233.92</v>
      </c>
      <c r="K509" s="14">
        <v>7974.3</v>
      </c>
      <c r="L509" s="14">
        <v>-259.62</v>
      </c>
      <c r="M509" s="15">
        <v>-0.031531</v>
      </c>
      <c r="N509" s="14">
        <v>7658.49</v>
      </c>
      <c r="O509" s="15">
        <v>0.041237</v>
      </c>
    </row>
    <row r="510" spans="1:15" ht="18" customHeight="1">
      <c r="A510" t="s">
        <v>1631</v>
      </c>
      <c r="B510" s="12">
        <v>45199</v>
      </c>
      <c r="C510" t="s">
        <v>1622</v>
      </c>
      <c r="D510" t="s">
        <v>1582</v>
      </c>
      <c r="E510">
        <v>3</v>
      </c>
      <c r="F510" t="s">
        <v>79</v>
      </c>
      <c r="G510" t="s">
        <v>80</v>
      </c>
      <c r="H510" t="s">
        <v>81</v>
      </c>
      <c r="I510" t="s">
        <v>61</v>
      </c>
      <c r="J510" s="14">
        <v>8440.76</v>
      </c>
      <c r="K510" s="14">
        <v>8481.26</v>
      </c>
      <c r="L510" s="14">
        <v>40.5</v>
      </c>
      <c r="M510" s="15">
        <v>0.004798</v>
      </c>
      <c r="N510" s="14">
        <v>8354.530000000001</v>
      </c>
      <c r="O510" s="15">
        <v>0.015169</v>
      </c>
    </row>
    <row r="511" spans="1:15" ht="18" customHeight="1">
      <c r="A511" t="s">
        <v>1632</v>
      </c>
      <c r="B511" s="12">
        <v>45199</v>
      </c>
      <c r="C511" t="s">
        <v>1622</v>
      </c>
      <c r="D511" t="s">
        <v>1582</v>
      </c>
      <c r="E511">
        <v>3</v>
      </c>
      <c r="F511" t="s">
        <v>99</v>
      </c>
      <c r="G511" t="s">
        <v>100</v>
      </c>
      <c r="H511" t="s">
        <v>101</v>
      </c>
      <c r="I511" t="s">
        <v>61</v>
      </c>
      <c r="J511" s="14">
        <v>6813.65</v>
      </c>
      <c r="K511" s="14">
        <v>6901.53</v>
      </c>
      <c r="L511" s="14">
        <v>87.88</v>
      </c>
      <c r="M511" s="15">
        <v>0.012898</v>
      </c>
      <c r="N511" s="14">
        <v>6791.91</v>
      </c>
      <c r="O511" s="15">
        <v>0.01614</v>
      </c>
    </row>
    <row r="512" spans="1:15" ht="18" customHeight="1">
      <c r="A512" t="s">
        <v>1633</v>
      </c>
      <c r="B512" s="12">
        <v>45199</v>
      </c>
      <c r="C512" t="s">
        <v>1622</v>
      </c>
      <c r="D512" t="s">
        <v>1582</v>
      </c>
      <c r="E512">
        <v>3</v>
      </c>
      <c r="F512" t="s">
        <v>170</v>
      </c>
      <c r="G512" t="s">
        <v>171</v>
      </c>
      <c r="H512" t="s">
        <v>172</v>
      </c>
      <c r="I512" t="s">
        <v>61</v>
      </c>
      <c r="J512" s="14">
        <v>12324.92</v>
      </c>
      <c r="K512" s="14">
        <v>13063.02</v>
      </c>
      <c r="L512" s="14">
        <v>738.1</v>
      </c>
      <c r="M512" s="15">
        <v>0.059887</v>
      </c>
      <c r="N512" s="14">
        <v>11377.99</v>
      </c>
      <c r="O512" s="15">
        <v>0.148096</v>
      </c>
    </row>
    <row r="513" spans="1:15" ht="18" customHeight="1">
      <c r="A513" t="s">
        <v>1634</v>
      </c>
      <c r="B513" s="12">
        <v>45199</v>
      </c>
      <c r="C513" t="s">
        <v>1622</v>
      </c>
      <c r="D513" t="s">
        <v>1582</v>
      </c>
      <c r="E513">
        <v>3</v>
      </c>
      <c r="F513" t="s">
        <v>205</v>
      </c>
      <c r="G513" t="s">
        <v>206</v>
      </c>
      <c r="H513" t="s">
        <v>207</v>
      </c>
      <c r="I513" t="s">
        <v>61</v>
      </c>
      <c r="J513" s="14">
        <v>4765.18</v>
      </c>
      <c r="K513" s="14">
        <v>4704.73</v>
      </c>
      <c r="L513" s="14">
        <v>-60.45</v>
      </c>
      <c r="M513" s="15">
        <v>-0.012686</v>
      </c>
      <c r="N513" s="14">
        <v>4883.83</v>
      </c>
      <c r="O513" s="15">
        <v>-0.036672</v>
      </c>
    </row>
    <row r="514" spans="1:15" ht="18" customHeight="1">
      <c r="A514" t="s">
        <v>1635</v>
      </c>
      <c r="B514" s="12">
        <v>45199</v>
      </c>
      <c r="C514" t="s">
        <v>1622</v>
      </c>
      <c r="D514" t="s">
        <v>1582</v>
      </c>
      <c r="E514">
        <v>3</v>
      </c>
      <c r="F514" t="s">
        <v>136</v>
      </c>
      <c r="G514" t="s">
        <v>137</v>
      </c>
      <c r="H514" t="s">
        <v>73</v>
      </c>
      <c r="I514" t="s">
        <v>61</v>
      </c>
      <c r="J514" s="14">
        <v>7384.12</v>
      </c>
      <c r="K514" s="14">
        <v>7196.18</v>
      </c>
      <c r="L514" s="14">
        <v>-187.94</v>
      </c>
      <c r="M514" s="15">
        <v>-0.025452</v>
      </c>
      <c r="N514" s="14">
        <v>6902.35</v>
      </c>
      <c r="O514" s="15">
        <v>0.04257</v>
      </c>
    </row>
    <row r="515" spans="1:15" ht="18" customHeight="1">
      <c r="A515" t="s">
        <v>1636</v>
      </c>
      <c r="B515" s="12">
        <v>45199</v>
      </c>
      <c r="C515" t="s">
        <v>1622</v>
      </c>
      <c r="D515" t="s">
        <v>1582</v>
      </c>
      <c r="E515">
        <v>3</v>
      </c>
      <c r="F515" t="s">
        <v>152</v>
      </c>
      <c r="G515" t="s">
        <v>153</v>
      </c>
      <c r="H515" t="s">
        <v>154</v>
      </c>
      <c r="I515" t="s">
        <v>61</v>
      </c>
      <c r="J515" s="14">
        <v>1073.12</v>
      </c>
      <c r="K515" s="14">
        <v>1066.05</v>
      </c>
      <c r="L515" s="14">
        <v>-7.07</v>
      </c>
      <c r="M515" s="15">
        <v>-0.006588</v>
      </c>
      <c r="N515" s="14">
        <v>1072.84</v>
      </c>
      <c r="O515" s="15">
        <v>-0.006329</v>
      </c>
    </row>
    <row r="516" spans="1:15" ht="18" customHeight="1">
      <c r="A516" t="s">
        <v>1637</v>
      </c>
      <c r="B516" s="12">
        <v>45199</v>
      </c>
      <c r="C516" t="s">
        <v>1622</v>
      </c>
      <c r="D516" t="s">
        <v>1582</v>
      </c>
      <c r="E516">
        <v>3</v>
      </c>
      <c r="F516" t="s">
        <v>128</v>
      </c>
      <c r="G516" t="s">
        <v>129</v>
      </c>
      <c r="H516" t="s">
        <v>130</v>
      </c>
      <c r="I516" t="s">
        <v>61</v>
      </c>
      <c r="J516" s="14">
        <v>2600.18</v>
      </c>
      <c r="K516" s="14">
        <v>2557.39</v>
      </c>
      <c r="L516" s="14">
        <v>-42.79</v>
      </c>
      <c r="M516" s="15">
        <v>-0.016457</v>
      </c>
      <c r="N516" s="14">
        <v>2544.49</v>
      </c>
      <c r="O516" s="15">
        <v>0.00507</v>
      </c>
    </row>
    <row r="517" spans="1:15" ht="18" customHeight="1">
      <c r="A517" t="s">
        <v>1638</v>
      </c>
      <c r="B517" s="12">
        <v>45199</v>
      </c>
      <c r="C517" t="s">
        <v>1622</v>
      </c>
      <c r="D517" t="s">
        <v>1582</v>
      </c>
      <c r="E517">
        <v>3</v>
      </c>
      <c r="F517" t="s">
        <v>639</v>
      </c>
      <c r="G517" t="s">
        <v>640</v>
      </c>
      <c r="H517" t="s">
        <v>641</v>
      </c>
      <c r="I517" t="s">
        <v>631</v>
      </c>
      <c r="J517" s="14">
        <v>257181.75</v>
      </c>
      <c r="K517" s="14">
        <v>251469.42</v>
      </c>
      <c r="L517" s="14">
        <v>-5712.33</v>
      </c>
      <c r="M517" s="15">
        <v>-0.022211</v>
      </c>
      <c r="N517" s="14">
        <v>254580.86</v>
      </c>
      <c r="O517" s="15">
        <v>-0.012222</v>
      </c>
    </row>
    <row r="518" spans="1:15" ht="18" customHeight="1">
      <c r="A518" t="s">
        <v>1639</v>
      </c>
      <c r="B518" s="12">
        <v>45199</v>
      </c>
      <c r="C518" t="s">
        <v>1622</v>
      </c>
      <c r="D518" t="s">
        <v>1582</v>
      </c>
      <c r="E518">
        <v>3</v>
      </c>
      <c r="F518" t="s">
        <v>651</v>
      </c>
      <c r="G518" t="s">
        <v>652</v>
      </c>
      <c r="H518" t="s">
        <v>653</v>
      </c>
      <c r="I518" t="s">
        <v>631</v>
      </c>
      <c r="J518" s="14">
        <v>81561.94</v>
      </c>
      <c r="K518" s="14">
        <v>82427.91</v>
      </c>
      <c r="L518" s="14">
        <v>865.97</v>
      </c>
      <c r="M518" s="15">
        <v>0.010617</v>
      </c>
      <c r="N518" s="14">
        <v>74177.58</v>
      </c>
      <c r="O518" s="15">
        <v>0.111224</v>
      </c>
    </row>
    <row r="519" spans="1:15" ht="18" customHeight="1">
      <c r="A519" t="s">
        <v>1640</v>
      </c>
      <c r="B519" s="12">
        <v>45199</v>
      </c>
      <c r="C519" t="s">
        <v>1622</v>
      </c>
      <c r="D519" t="s">
        <v>1582</v>
      </c>
      <c r="E519">
        <v>3</v>
      </c>
      <c r="F519" t="s">
        <v>628</v>
      </c>
      <c r="G519" t="s">
        <v>629</v>
      </c>
      <c r="H519" t="s">
        <v>630</v>
      </c>
      <c r="I519" t="s">
        <v>631</v>
      </c>
      <c r="J519" s="14">
        <v>44148.02</v>
      </c>
      <c r="K519" s="14">
        <v>45315.46</v>
      </c>
      <c r="L519" s="14">
        <v>1167.44</v>
      </c>
      <c r="M519" s="15">
        <v>0.026444</v>
      </c>
      <c r="N519" s="14">
        <v>43925.07</v>
      </c>
      <c r="O519" s="15">
        <v>0.031654</v>
      </c>
    </row>
    <row r="520" spans="1:15" ht="18" customHeight="1">
      <c r="A520" t="s">
        <v>1641</v>
      </c>
      <c r="B520" s="12">
        <v>45230</v>
      </c>
      <c r="C520" t="s">
        <v>1642</v>
      </c>
      <c r="D520" t="s">
        <v>1582</v>
      </c>
      <c r="E520">
        <v>4</v>
      </c>
      <c r="F520" t="s">
        <v>306</v>
      </c>
      <c r="G520" t="s">
        <v>307</v>
      </c>
      <c r="H520" t="s">
        <v>207</v>
      </c>
      <c r="I520" t="s">
        <v>61</v>
      </c>
      <c r="J520" s="14">
        <v>75066.45</v>
      </c>
      <c r="K520" s="14">
        <v>71370.02</v>
      </c>
      <c r="L520" s="14">
        <v>-3696.43</v>
      </c>
      <c r="M520" s="15">
        <v>-0.049242</v>
      </c>
      <c r="N520" s="14">
        <v>67676.23</v>
      </c>
      <c r="O520" s="15">
        <v>0.05458</v>
      </c>
    </row>
    <row r="521" spans="1:15" ht="18" customHeight="1">
      <c r="A521" t="s">
        <v>1643</v>
      </c>
      <c r="B521" s="12">
        <v>45230</v>
      </c>
      <c r="C521" t="s">
        <v>1642</v>
      </c>
      <c r="D521" t="s">
        <v>1582</v>
      </c>
      <c r="E521">
        <v>4</v>
      </c>
      <c r="F521" t="s">
        <v>219</v>
      </c>
      <c r="G521" t="s">
        <v>220</v>
      </c>
      <c r="H521" t="s">
        <v>207</v>
      </c>
      <c r="I521" t="s">
        <v>61</v>
      </c>
      <c r="J521" s="14">
        <v>21314.26</v>
      </c>
      <c r="K521" s="14">
        <v>21551.42</v>
      </c>
      <c r="L521" s="14">
        <v>237.16</v>
      </c>
      <c r="M521" s="15">
        <v>0.011127</v>
      </c>
      <c r="N521" s="14">
        <v>20319.95</v>
      </c>
      <c r="O521" s="15">
        <v>0.060604</v>
      </c>
    </row>
    <row r="522" spans="1:15" ht="18" customHeight="1">
      <c r="A522" t="s">
        <v>1644</v>
      </c>
      <c r="B522" s="12">
        <v>45230</v>
      </c>
      <c r="C522" t="s">
        <v>1642</v>
      </c>
      <c r="D522" t="s">
        <v>1582</v>
      </c>
      <c r="E522">
        <v>4</v>
      </c>
      <c r="F522" t="s">
        <v>71</v>
      </c>
      <c r="G522" t="s">
        <v>72</v>
      </c>
      <c r="H522" t="s">
        <v>73</v>
      </c>
      <c r="I522" t="s">
        <v>61</v>
      </c>
      <c r="J522" s="14">
        <v>10545.56</v>
      </c>
      <c r="K522" s="14">
        <v>10858.88</v>
      </c>
      <c r="L522" s="14">
        <v>313.32</v>
      </c>
      <c r="M522" s="15">
        <v>0.029711</v>
      </c>
      <c r="N522" s="14">
        <v>10737.67</v>
      </c>
      <c r="O522" s="15">
        <v>0.011288</v>
      </c>
    </row>
    <row r="523" spans="1:15" ht="18" customHeight="1">
      <c r="A523" t="s">
        <v>1645</v>
      </c>
      <c r="B523" s="12">
        <v>45230</v>
      </c>
      <c r="C523" t="s">
        <v>1642</v>
      </c>
      <c r="D523" t="s">
        <v>1582</v>
      </c>
      <c r="E523">
        <v>4</v>
      </c>
      <c r="F523" t="s">
        <v>263</v>
      </c>
      <c r="G523" t="s">
        <v>264</v>
      </c>
      <c r="H523" t="s">
        <v>265</v>
      </c>
      <c r="I523" t="s">
        <v>61</v>
      </c>
      <c r="J523" s="14">
        <v>6042.11</v>
      </c>
      <c r="K523" s="14">
        <v>6188.26</v>
      </c>
      <c r="L523" s="14">
        <v>146.15</v>
      </c>
      <c r="M523" s="15">
        <v>0.024189</v>
      </c>
      <c r="N523" s="14">
        <v>5851.11</v>
      </c>
      <c r="O523" s="15">
        <v>0.057622</v>
      </c>
    </row>
    <row r="524" spans="1:15" ht="18" customHeight="1">
      <c r="A524" t="s">
        <v>1646</v>
      </c>
      <c r="B524" s="12">
        <v>45230</v>
      </c>
      <c r="C524" t="s">
        <v>1642</v>
      </c>
      <c r="D524" t="s">
        <v>1582</v>
      </c>
      <c r="E524">
        <v>4</v>
      </c>
      <c r="F524" t="s">
        <v>92</v>
      </c>
      <c r="G524" t="s">
        <v>93</v>
      </c>
      <c r="H524" t="s">
        <v>93</v>
      </c>
      <c r="I524" t="s">
        <v>61</v>
      </c>
      <c r="J524" s="14">
        <v>16229.28</v>
      </c>
      <c r="K524" s="14">
        <v>15787.8</v>
      </c>
      <c r="L524" s="14">
        <v>-441.48</v>
      </c>
      <c r="M524" s="15">
        <v>-0.027203</v>
      </c>
      <c r="N524" s="14">
        <v>15762.5</v>
      </c>
      <c r="O524" s="15">
        <v>0.001605</v>
      </c>
    </row>
    <row r="525" spans="1:15" ht="18" customHeight="1">
      <c r="A525" t="s">
        <v>1647</v>
      </c>
      <c r="B525" s="12">
        <v>45230</v>
      </c>
      <c r="C525" t="s">
        <v>1642</v>
      </c>
      <c r="D525" t="s">
        <v>1582</v>
      </c>
      <c r="E525">
        <v>4</v>
      </c>
      <c r="F525" t="s">
        <v>58</v>
      </c>
      <c r="G525" t="s">
        <v>59</v>
      </c>
      <c r="H525" t="s">
        <v>60</v>
      </c>
      <c r="I525" t="s">
        <v>61</v>
      </c>
      <c r="J525" s="14">
        <v>6816.08</v>
      </c>
      <c r="K525" s="14">
        <v>6492.22</v>
      </c>
      <c r="L525" s="14">
        <v>-323.86</v>
      </c>
      <c r="M525" s="15">
        <v>-0.047514</v>
      </c>
      <c r="N525" s="14">
        <v>6360.83</v>
      </c>
      <c r="O525" s="15">
        <v>0.020656</v>
      </c>
    </row>
    <row r="526" spans="1:15" ht="18" customHeight="1">
      <c r="A526" t="s">
        <v>1648</v>
      </c>
      <c r="B526" s="12">
        <v>45230</v>
      </c>
      <c r="C526" t="s">
        <v>1642</v>
      </c>
      <c r="D526" t="s">
        <v>1582</v>
      </c>
      <c r="E526">
        <v>4</v>
      </c>
      <c r="F526" t="s">
        <v>107</v>
      </c>
      <c r="G526" t="s">
        <v>108</v>
      </c>
      <c r="H526" t="s">
        <v>109</v>
      </c>
      <c r="I526" t="s">
        <v>61</v>
      </c>
      <c r="J526" s="14">
        <v>9439.67</v>
      </c>
      <c r="K526" s="14">
        <v>9591.379999999999</v>
      </c>
      <c r="L526" s="14">
        <v>151.71</v>
      </c>
      <c r="M526" s="15">
        <v>0.016072</v>
      </c>
      <c r="N526" s="14">
        <v>9073.83</v>
      </c>
      <c r="O526" s="15">
        <v>0.057038</v>
      </c>
    </row>
    <row r="527" spans="1:15" ht="18" customHeight="1">
      <c r="A527" t="s">
        <v>1649</v>
      </c>
      <c r="B527" s="12">
        <v>45230</v>
      </c>
      <c r="C527" t="s">
        <v>1642</v>
      </c>
      <c r="D527" t="s">
        <v>1582</v>
      </c>
      <c r="E527">
        <v>4</v>
      </c>
      <c r="F527" t="s">
        <v>121</v>
      </c>
      <c r="G527" t="s">
        <v>122</v>
      </c>
      <c r="H527" t="s">
        <v>101</v>
      </c>
      <c r="I527" t="s">
        <v>61</v>
      </c>
      <c r="J527" s="14">
        <v>25632.45</v>
      </c>
      <c r="K527" s="14">
        <v>26987.6</v>
      </c>
      <c r="L527" s="14">
        <v>1355.15</v>
      </c>
      <c r="M527" s="15">
        <v>0.052869</v>
      </c>
      <c r="N527" s="14">
        <v>25473.39</v>
      </c>
      <c r="O527" s="15">
        <v>0.059443</v>
      </c>
    </row>
    <row r="528" spans="1:15" ht="18" customHeight="1">
      <c r="A528" t="s">
        <v>1650</v>
      </c>
      <c r="B528" s="12">
        <v>45230</v>
      </c>
      <c r="C528" t="s">
        <v>1642</v>
      </c>
      <c r="D528" t="s">
        <v>1582</v>
      </c>
      <c r="E528">
        <v>4</v>
      </c>
      <c r="F528" t="s">
        <v>253</v>
      </c>
      <c r="G528" t="s">
        <v>254</v>
      </c>
      <c r="H528" t="s">
        <v>101</v>
      </c>
      <c r="I528" t="s">
        <v>61</v>
      </c>
      <c r="J528" s="14">
        <v>8436.889999999999</v>
      </c>
      <c r="K528" s="14">
        <v>8521.49</v>
      </c>
      <c r="L528" s="14">
        <v>84.59999999999999</v>
      </c>
      <c r="M528" s="15">
        <v>0.010027</v>
      </c>
      <c r="N528" s="14">
        <v>7866.05</v>
      </c>
      <c r="O528" s="15">
        <v>0.083325</v>
      </c>
    </row>
    <row r="529" spans="1:15" ht="18" customHeight="1">
      <c r="A529" t="s">
        <v>1651</v>
      </c>
      <c r="B529" s="12">
        <v>45230</v>
      </c>
      <c r="C529" t="s">
        <v>1642</v>
      </c>
      <c r="D529" t="s">
        <v>1582</v>
      </c>
      <c r="E529">
        <v>4</v>
      </c>
      <c r="F529" t="s">
        <v>79</v>
      </c>
      <c r="G529" t="s">
        <v>80</v>
      </c>
      <c r="H529" t="s">
        <v>81</v>
      </c>
      <c r="I529" t="s">
        <v>61</v>
      </c>
      <c r="J529" s="14">
        <v>8628.18</v>
      </c>
      <c r="K529" s="14">
        <v>8881.459999999999</v>
      </c>
      <c r="L529" s="14">
        <v>253.28</v>
      </c>
      <c r="M529" s="15">
        <v>0.029355</v>
      </c>
      <c r="N529" s="14">
        <v>8505.709999999999</v>
      </c>
      <c r="O529" s="15">
        <v>0.044176</v>
      </c>
    </row>
    <row r="530" spans="1:15" ht="18" customHeight="1">
      <c r="A530" t="s">
        <v>1652</v>
      </c>
      <c r="B530" s="12">
        <v>45230</v>
      </c>
      <c r="C530" t="s">
        <v>1642</v>
      </c>
      <c r="D530" t="s">
        <v>1582</v>
      </c>
      <c r="E530">
        <v>4</v>
      </c>
      <c r="F530" t="s">
        <v>99</v>
      </c>
      <c r="G530" t="s">
        <v>100</v>
      </c>
      <c r="H530" t="s">
        <v>101</v>
      </c>
      <c r="I530" t="s">
        <v>61</v>
      </c>
      <c r="J530" s="14">
        <v>6971.66</v>
      </c>
      <c r="K530" s="14">
        <v>7164.1</v>
      </c>
      <c r="L530" s="14">
        <v>192.44</v>
      </c>
      <c r="M530" s="15">
        <v>0.027603</v>
      </c>
      <c r="N530" s="14">
        <v>6516.8</v>
      </c>
      <c r="O530" s="15">
        <v>0.099328</v>
      </c>
    </row>
    <row r="531" spans="1:15" ht="18" customHeight="1">
      <c r="A531" t="s">
        <v>1653</v>
      </c>
      <c r="B531" s="12">
        <v>45230</v>
      </c>
      <c r="C531" t="s">
        <v>1642</v>
      </c>
      <c r="D531" t="s">
        <v>1582</v>
      </c>
      <c r="E531">
        <v>4</v>
      </c>
      <c r="F531" t="s">
        <v>170</v>
      </c>
      <c r="G531" t="s">
        <v>171</v>
      </c>
      <c r="H531" t="s">
        <v>172</v>
      </c>
      <c r="I531" t="s">
        <v>61</v>
      </c>
      <c r="J531" s="14">
        <v>12622.77</v>
      </c>
      <c r="K531" s="14">
        <v>12058.2</v>
      </c>
      <c r="L531" s="14">
        <v>-564.5700000000001</v>
      </c>
      <c r="M531" s="15">
        <v>-0.044726</v>
      </c>
      <c r="N531" s="14">
        <v>12027.88</v>
      </c>
      <c r="O531" s="15">
        <v>0.002521</v>
      </c>
    </row>
    <row r="532" spans="1:15" ht="18" customHeight="1">
      <c r="A532" t="s">
        <v>1654</v>
      </c>
      <c r="B532" s="12">
        <v>45230</v>
      </c>
      <c r="C532" t="s">
        <v>1642</v>
      </c>
      <c r="D532" t="s">
        <v>1582</v>
      </c>
      <c r="E532">
        <v>4</v>
      </c>
      <c r="F532" t="s">
        <v>205</v>
      </c>
      <c r="G532" t="s">
        <v>206</v>
      </c>
      <c r="H532" t="s">
        <v>207</v>
      </c>
      <c r="I532" t="s">
        <v>61</v>
      </c>
      <c r="J532" s="14">
        <v>4868.63</v>
      </c>
      <c r="K532" s="14">
        <v>5093.72</v>
      </c>
      <c r="L532" s="14">
        <v>225.09</v>
      </c>
      <c r="M532" s="15">
        <v>0.046233</v>
      </c>
      <c r="N532" s="14">
        <v>4894.53</v>
      </c>
      <c r="O532" s="15">
        <v>0.040696</v>
      </c>
    </row>
    <row r="533" spans="1:15" ht="18" customHeight="1">
      <c r="A533" t="s">
        <v>1655</v>
      </c>
      <c r="B533" s="12">
        <v>45230</v>
      </c>
      <c r="C533" t="s">
        <v>1642</v>
      </c>
      <c r="D533" t="s">
        <v>1582</v>
      </c>
      <c r="E533">
        <v>4</v>
      </c>
      <c r="F533" t="s">
        <v>136</v>
      </c>
      <c r="G533" t="s">
        <v>137</v>
      </c>
      <c r="H533" t="s">
        <v>73</v>
      </c>
      <c r="I533" t="s">
        <v>61</v>
      </c>
      <c r="J533" s="14">
        <v>7551.73</v>
      </c>
      <c r="K533" s="14">
        <v>7985.63</v>
      </c>
      <c r="L533" s="14">
        <v>433.9</v>
      </c>
      <c r="M533" s="15">
        <v>0.057457</v>
      </c>
      <c r="N533" s="14">
        <v>7113.64</v>
      </c>
      <c r="O533" s="15">
        <v>0.12258</v>
      </c>
    </row>
    <row r="534" spans="1:15" ht="18" customHeight="1">
      <c r="A534" t="s">
        <v>1656</v>
      </c>
      <c r="B534" s="12">
        <v>45230</v>
      </c>
      <c r="C534" t="s">
        <v>1642</v>
      </c>
      <c r="D534" t="s">
        <v>1582</v>
      </c>
      <c r="E534">
        <v>4</v>
      </c>
      <c r="F534" t="s">
        <v>152</v>
      </c>
      <c r="G534" t="s">
        <v>153</v>
      </c>
      <c r="H534" t="s">
        <v>154</v>
      </c>
      <c r="I534" t="s">
        <v>61</v>
      </c>
      <c r="J534" s="14">
        <v>1098.53</v>
      </c>
      <c r="K534" s="14">
        <v>1136.21</v>
      </c>
      <c r="L534" s="14">
        <v>37.68</v>
      </c>
      <c r="M534" s="15">
        <v>0.0343</v>
      </c>
      <c r="N534" s="14">
        <v>1028.4</v>
      </c>
      <c r="O534" s="15">
        <v>0.104833</v>
      </c>
    </row>
    <row r="535" spans="1:15" ht="18" customHeight="1">
      <c r="A535" t="s">
        <v>1657</v>
      </c>
      <c r="B535" s="12">
        <v>45230</v>
      </c>
      <c r="C535" t="s">
        <v>1642</v>
      </c>
      <c r="D535" t="s">
        <v>1582</v>
      </c>
      <c r="E535">
        <v>4</v>
      </c>
      <c r="F535" t="s">
        <v>128</v>
      </c>
      <c r="G535" t="s">
        <v>129</v>
      </c>
      <c r="H535" t="s">
        <v>130</v>
      </c>
      <c r="I535" t="s">
        <v>61</v>
      </c>
      <c r="J535" s="14">
        <v>2664.28</v>
      </c>
      <c r="K535" s="14">
        <v>2618.14</v>
      </c>
      <c r="L535" s="14">
        <v>-46.14</v>
      </c>
      <c r="M535" s="15">
        <v>-0.017318</v>
      </c>
      <c r="N535" s="14">
        <v>2513.89</v>
      </c>
      <c r="O535" s="15">
        <v>0.04147</v>
      </c>
    </row>
    <row r="536" spans="1:15" ht="18" customHeight="1">
      <c r="A536" t="s">
        <v>1658</v>
      </c>
      <c r="B536" s="12">
        <v>45230</v>
      </c>
      <c r="C536" t="s">
        <v>1642</v>
      </c>
      <c r="D536" t="s">
        <v>1582</v>
      </c>
      <c r="E536">
        <v>4</v>
      </c>
      <c r="F536" t="s">
        <v>639</v>
      </c>
      <c r="G536" t="s">
        <v>640</v>
      </c>
      <c r="H536" t="s">
        <v>641</v>
      </c>
      <c r="I536" t="s">
        <v>631</v>
      </c>
      <c r="J536" s="14">
        <v>265459.51</v>
      </c>
      <c r="K536" s="14">
        <v>262591.49</v>
      </c>
      <c r="L536" s="14">
        <v>-2868.02</v>
      </c>
      <c r="M536" s="15">
        <v>-0.010804</v>
      </c>
      <c r="N536" s="14">
        <v>249591.9</v>
      </c>
      <c r="O536" s="15">
        <v>0.052083</v>
      </c>
    </row>
    <row r="537" spans="1:15" ht="18" customHeight="1">
      <c r="A537" t="s">
        <v>1659</v>
      </c>
      <c r="B537" s="12">
        <v>45230</v>
      </c>
      <c r="C537" t="s">
        <v>1642</v>
      </c>
      <c r="D537" t="s">
        <v>1582</v>
      </c>
      <c r="E537">
        <v>4</v>
      </c>
      <c r="F537" t="s">
        <v>651</v>
      </c>
      <c r="G537" t="s">
        <v>652</v>
      </c>
      <c r="H537" t="s">
        <v>653</v>
      </c>
      <c r="I537" t="s">
        <v>631</v>
      </c>
      <c r="J537" s="14">
        <v>84267.42</v>
      </c>
      <c r="K537" s="14">
        <v>83298.05</v>
      </c>
      <c r="L537" s="14">
        <v>-969.37</v>
      </c>
      <c r="M537" s="15">
        <v>-0.011503</v>
      </c>
      <c r="N537" s="14">
        <v>80155.17</v>
      </c>
      <c r="O537" s="15">
        <v>0.03921</v>
      </c>
    </row>
    <row r="538" spans="1:15" ht="18" customHeight="1">
      <c r="A538" t="s">
        <v>1660</v>
      </c>
      <c r="B538" s="12">
        <v>45230</v>
      </c>
      <c r="C538" t="s">
        <v>1642</v>
      </c>
      <c r="D538" t="s">
        <v>1582</v>
      </c>
      <c r="E538">
        <v>4</v>
      </c>
      <c r="F538" t="s">
        <v>628</v>
      </c>
      <c r="G538" t="s">
        <v>629</v>
      </c>
      <c r="H538" t="s">
        <v>630</v>
      </c>
      <c r="I538" t="s">
        <v>631</v>
      </c>
      <c r="J538" s="14">
        <v>45502.92</v>
      </c>
      <c r="K538" s="14">
        <v>48003.91</v>
      </c>
      <c r="L538" s="14">
        <v>2500.99</v>
      </c>
      <c r="M538" s="15">
        <v>0.054963</v>
      </c>
      <c r="N538" s="14">
        <v>42247.04</v>
      </c>
      <c r="O538" s="15">
        <v>0.136267</v>
      </c>
    </row>
    <row r="539" spans="1:15" ht="18" customHeight="1">
      <c r="A539" t="s">
        <v>1661</v>
      </c>
      <c r="B539" s="12">
        <v>45260</v>
      </c>
      <c r="C539" t="s">
        <v>1662</v>
      </c>
      <c r="D539" t="s">
        <v>1582</v>
      </c>
      <c r="E539">
        <v>5</v>
      </c>
      <c r="F539" t="s">
        <v>306</v>
      </c>
      <c r="G539" t="s">
        <v>307</v>
      </c>
      <c r="H539" t="s">
        <v>207</v>
      </c>
      <c r="I539" t="s">
        <v>61</v>
      </c>
      <c r="J539" s="14">
        <v>76090.97</v>
      </c>
      <c r="K539" s="14">
        <v>76877.09</v>
      </c>
      <c r="L539" s="14">
        <v>786.12</v>
      </c>
      <c r="M539" s="15">
        <v>0.010331</v>
      </c>
      <c r="N539" s="14">
        <v>72794.34</v>
      </c>
      <c r="O539" s="15">
        <v>0.056086</v>
      </c>
    </row>
    <row r="540" spans="1:15" ht="18" customHeight="1">
      <c r="A540" t="s">
        <v>1663</v>
      </c>
      <c r="B540" s="12">
        <v>45260</v>
      </c>
      <c r="C540" t="s">
        <v>1662</v>
      </c>
      <c r="D540" t="s">
        <v>1582</v>
      </c>
      <c r="E540">
        <v>5</v>
      </c>
      <c r="F540" t="s">
        <v>219</v>
      </c>
      <c r="G540" t="s">
        <v>220</v>
      </c>
      <c r="H540" t="s">
        <v>207</v>
      </c>
      <c r="I540" t="s">
        <v>61</v>
      </c>
      <c r="J540" s="14">
        <v>21625.65</v>
      </c>
      <c r="K540" s="14">
        <v>22215.87</v>
      </c>
      <c r="L540" s="14">
        <v>590.22</v>
      </c>
      <c r="M540" s="15">
        <v>0.027293</v>
      </c>
      <c r="N540" s="14">
        <v>20347</v>
      </c>
      <c r="O540" s="15">
        <v>0.09185</v>
      </c>
    </row>
    <row r="541" spans="1:15" ht="18" customHeight="1">
      <c r="A541" t="s">
        <v>1664</v>
      </c>
      <c r="B541" s="12">
        <v>45260</v>
      </c>
      <c r="C541" t="s">
        <v>1662</v>
      </c>
      <c r="D541" t="s">
        <v>1582</v>
      </c>
      <c r="E541">
        <v>5</v>
      </c>
      <c r="F541" t="s">
        <v>71</v>
      </c>
      <c r="G541" t="s">
        <v>72</v>
      </c>
      <c r="H541" t="s">
        <v>73</v>
      </c>
      <c r="I541" t="s">
        <v>61</v>
      </c>
      <c r="J541" s="14">
        <v>10674.08</v>
      </c>
      <c r="K541" s="14">
        <v>10212.94</v>
      </c>
      <c r="L541" s="14">
        <v>-461.14</v>
      </c>
      <c r="M541" s="15">
        <v>-0.043202</v>
      </c>
      <c r="N541" s="14">
        <v>10156.15</v>
      </c>
      <c r="O541" s="15">
        <v>0.005592</v>
      </c>
    </row>
    <row r="542" spans="1:15" ht="18" customHeight="1">
      <c r="A542" t="s">
        <v>1665</v>
      </c>
      <c r="B542" s="12">
        <v>45260</v>
      </c>
      <c r="C542" t="s">
        <v>1662</v>
      </c>
      <c r="D542" t="s">
        <v>1582</v>
      </c>
      <c r="E542">
        <v>5</v>
      </c>
      <c r="F542" t="s">
        <v>263</v>
      </c>
      <c r="G542" t="s">
        <v>264</v>
      </c>
      <c r="H542" t="s">
        <v>265</v>
      </c>
      <c r="I542" t="s">
        <v>61</v>
      </c>
      <c r="J542" s="14">
        <v>6121.65</v>
      </c>
      <c r="K542" s="14">
        <v>5837.96</v>
      </c>
      <c r="L542" s="14">
        <v>-283.69</v>
      </c>
      <c r="M542" s="15">
        <v>-0.046342</v>
      </c>
      <c r="N542" s="14">
        <v>5702.2</v>
      </c>
      <c r="O542" s="15">
        <v>0.023808</v>
      </c>
    </row>
    <row r="543" spans="1:15" ht="18" customHeight="1">
      <c r="A543" t="s">
        <v>1666</v>
      </c>
      <c r="B543" s="12">
        <v>45260</v>
      </c>
      <c r="C543" t="s">
        <v>1662</v>
      </c>
      <c r="D543" t="s">
        <v>1582</v>
      </c>
      <c r="E543">
        <v>5</v>
      </c>
      <c r="F543" t="s">
        <v>92</v>
      </c>
      <c r="G543" t="s">
        <v>93</v>
      </c>
      <c r="H543" t="s">
        <v>93</v>
      </c>
      <c r="I543" t="s">
        <v>61</v>
      </c>
      <c r="J543" s="14">
        <v>16458.6</v>
      </c>
      <c r="K543" s="14">
        <v>16022.67</v>
      </c>
      <c r="L543" s="14">
        <v>-435.93</v>
      </c>
      <c r="M543" s="15">
        <v>-0.026486</v>
      </c>
      <c r="N543" s="14">
        <v>16055.38</v>
      </c>
      <c r="O543" s="15">
        <v>-0.002037</v>
      </c>
    </row>
    <row r="544" spans="1:15" ht="18" customHeight="1">
      <c r="A544" t="s">
        <v>1667</v>
      </c>
      <c r="B544" s="12">
        <v>45260</v>
      </c>
      <c r="C544" t="s">
        <v>1662</v>
      </c>
      <c r="D544" t="s">
        <v>1582</v>
      </c>
      <c r="E544">
        <v>5</v>
      </c>
      <c r="F544" t="s">
        <v>58</v>
      </c>
      <c r="G544" t="s">
        <v>59</v>
      </c>
      <c r="H544" t="s">
        <v>60</v>
      </c>
      <c r="I544" t="s">
        <v>61</v>
      </c>
      <c r="J544" s="14">
        <v>6895.79</v>
      </c>
      <c r="K544" s="14">
        <v>6761.03</v>
      </c>
      <c r="L544" s="14">
        <v>-134.76</v>
      </c>
      <c r="M544" s="15">
        <v>-0.019542</v>
      </c>
      <c r="N544" s="14">
        <v>6614</v>
      </c>
      <c r="O544" s="15">
        <v>0.02223</v>
      </c>
    </row>
    <row r="545" spans="1:15" ht="18" customHeight="1">
      <c r="A545" t="s">
        <v>1668</v>
      </c>
      <c r="B545" s="12">
        <v>45260</v>
      </c>
      <c r="C545" t="s">
        <v>1662</v>
      </c>
      <c r="D545" t="s">
        <v>1582</v>
      </c>
      <c r="E545">
        <v>5</v>
      </c>
      <c r="F545" t="s">
        <v>107</v>
      </c>
      <c r="G545" t="s">
        <v>108</v>
      </c>
      <c r="H545" t="s">
        <v>109</v>
      </c>
      <c r="I545" t="s">
        <v>61</v>
      </c>
      <c r="J545" s="14">
        <v>9559.33</v>
      </c>
      <c r="K545" s="14">
        <v>10129.72</v>
      </c>
      <c r="L545" s="14">
        <v>570.39</v>
      </c>
      <c r="M545" s="15">
        <v>0.059668</v>
      </c>
      <c r="N545" s="14">
        <v>8937.540000000001</v>
      </c>
      <c r="O545" s="15">
        <v>0.13339</v>
      </c>
    </row>
    <row r="546" spans="1:15" ht="18" customHeight="1">
      <c r="A546" t="s">
        <v>1669</v>
      </c>
      <c r="B546" s="12">
        <v>45260</v>
      </c>
      <c r="C546" t="s">
        <v>1662</v>
      </c>
      <c r="D546" t="s">
        <v>1582</v>
      </c>
      <c r="E546">
        <v>5</v>
      </c>
      <c r="F546" t="s">
        <v>121</v>
      </c>
      <c r="G546" t="s">
        <v>122</v>
      </c>
      <c r="H546" t="s">
        <v>101</v>
      </c>
      <c r="I546" t="s">
        <v>61</v>
      </c>
      <c r="J546" s="14">
        <v>25982.28</v>
      </c>
      <c r="K546" s="14">
        <v>25866.67</v>
      </c>
      <c r="L546" s="14">
        <v>-115.61</v>
      </c>
      <c r="M546" s="15">
        <v>-0.00445</v>
      </c>
      <c r="N546" s="14">
        <v>25506.24</v>
      </c>
      <c r="O546" s="15">
        <v>0.014131</v>
      </c>
    </row>
    <row r="547" spans="1:15" ht="18" customHeight="1">
      <c r="A547" t="s">
        <v>1670</v>
      </c>
      <c r="B547" s="12">
        <v>45260</v>
      </c>
      <c r="C547" t="s">
        <v>1662</v>
      </c>
      <c r="D547" t="s">
        <v>1582</v>
      </c>
      <c r="E547">
        <v>5</v>
      </c>
      <c r="F547" t="s">
        <v>253</v>
      </c>
      <c r="G547" t="s">
        <v>254</v>
      </c>
      <c r="H547" t="s">
        <v>101</v>
      </c>
      <c r="I547" t="s">
        <v>61</v>
      </c>
      <c r="J547" s="14">
        <v>8560.15</v>
      </c>
      <c r="K547" s="14">
        <v>8213.34</v>
      </c>
      <c r="L547" s="14">
        <v>-346.81</v>
      </c>
      <c r="M547" s="15">
        <v>-0.040514</v>
      </c>
      <c r="N547" s="14">
        <v>7692.18</v>
      </c>
      <c r="O547" s="15">
        <v>0.06775200000000001</v>
      </c>
    </row>
    <row r="548" spans="1:15" ht="18" customHeight="1">
      <c r="A548" t="s">
        <v>1671</v>
      </c>
      <c r="B548" s="12">
        <v>45260</v>
      </c>
      <c r="C548" t="s">
        <v>1662</v>
      </c>
      <c r="D548" t="s">
        <v>1582</v>
      </c>
      <c r="E548">
        <v>5</v>
      </c>
      <c r="F548" t="s">
        <v>79</v>
      </c>
      <c r="G548" t="s">
        <v>80</v>
      </c>
      <c r="H548" t="s">
        <v>81</v>
      </c>
      <c r="I548" t="s">
        <v>61</v>
      </c>
      <c r="J548" s="14">
        <v>8733.34</v>
      </c>
      <c r="K548" s="14">
        <v>9087.860000000001</v>
      </c>
      <c r="L548" s="14">
        <v>354.52</v>
      </c>
      <c r="M548" s="15">
        <v>0.040594</v>
      </c>
      <c r="N548" s="14">
        <v>8877.309999999999</v>
      </c>
      <c r="O548" s="15">
        <v>0.023718</v>
      </c>
    </row>
    <row r="549" spans="1:15" ht="18" customHeight="1">
      <c r="A549" t="s">
        <v>1672</v>
      </c>
      <c r="B549" s="12">
        <v>45260</v>
      </c>
      <c r="C549" t="s">
        <v>1662</v>
      </c>
      <c r="D549" t="s">
        <v>1582</v>
      </c>
      <c r="E549">
        <v>5</v>
      </c>
      <c r="F549" t="s">
        <v>99</v>
      </c>
      <c r="G549" t="s">
        <v>100</v>
      </c>
      <c r="H549" t="s">
        <v>101</v>
      </c>
      <c r="I549" t="s">
        <v>61</v>
      </c>
      <c r="J549" s="14">
        <v>7063.44</v>
      </c>
      <c r="K549" s="14">
        <v>6976.32</v>
      </c>
      <c r="L549" s="14">
        <v>-87.12</v>
      </c>
      <c r="M549" s="15">
        <v>-0.012334</v>
      </c>
      <c r="N549" s="14">
        <v>6421.66</v>
      </c>
      <c r="O549" s="15">
        <v>0.08637300000000001</v>
      </c>
    </row>
    <row r="550" spans="1:15" ht="18" customHeight="1">
      <c r="A550" t="s">
        <v>1673</v>
      </c>
      <c r="B550" s="12">
        <v>45260</v>
      </c>
      <c r="C550" t="s">
        <v>1662</v>
      </c>
      <c r="D550" t="s">
        <v>1582</v>
      </c>
      <c r="E550">
        <v>5</v>
      </c>
      <c r="F550" t="s">
        <v>170</v>
      </c>
      <c r="G550" t="s">
        <v>171</v>
      </c>
      <c r="H550" t="s">
        <v>172</v>
      </c>
      <c r="I550" t="s">
        <v>61</v>
      </c>
      <c r="J550" s="14">
        <v>12801.14</v>
      </c>
      <c r="K550" s="14">
        <v>12823.66</v>
      </c>
      <c r="L550" s="14">
        <v>22.52</v>
      </c>
      <c r="M550" s="15">
        <v>0.001759</v>
      </c>
      <c r="N550" s="14">
        <v>11769.86</v>
      </c>
      <c r="O550" s="15">
        <v>0.089534</v>
      </c>
    </row>
    <row r="551" spans="1:15" ht="18" customHeight="1">
      <c r="A551" t="s">
        <v>1674</v>
      </c>
      <c r="B551" s="12">
        <v>45260</v>
      </c>
      <c r="C551" t="s">
        <v>1662</v>
      </c>
      <c r="D551" t="s">
        <v>1582</v>
      </c>
      <c r="E551">
        <v>5</v>
      </c>
      <c r="F551" t="s">
        <v>205</v>
      </c>
      <c r="G551" t="s">
        <v>206</v>
      </c>
      <c r="H551" t="s">
        <v>207</v>
      </c>
      <c r="I551" t="s">
        <v>61</v>
      </c>
      <c r="J551" s="14">
        <v>4925.56</v>
      </c>
      <c r="K551" s="14">
        <v>5180.29</v>
      </c>
      <c r="L551" s="14">
        <v>254.73</v>
      </c>
      <c r="M551" s="15">
        <v>0.051716</v>
      </c>
      <c r="N551" s="14">
        <v>4679.85</v>
      </c>
      <c r="O551" s="15">
        <v>0.106935</v>
      </c>
    </row>
    <row r="552" spans="1:15" ht="18" customHeight="1">
      <c r="A552" t="s">
        <v>1675</v>
      </c>
      <c r="B552" s="12">
        <v>45260</v>
      </c>
      <c r="C552" t="s">
        <v>1662</v>
      </c>
      <c r="D552" t="s">
        <v>1582</v>
      </c>
      <c r="E552">
        <v>5</v>
      </c>
      <c r="F552" t="s">
        <v>136</v>
      </c>
      <c r="G552" t="s">
        <v>137</v>
      </c>
      <c r="H552" t="s">
        <v>73</v>
      </c>
      <c r="I552" t="s">
        <v>61</v>
      </c>
      <c r="J552" s="14">
        <v>7647.47</v>
      </c>
      <c r="K552" s="14">
        <v>7975.31</v>
      </c>
      <c r="L552" s="14">
        <v>327.84</v>
      </c>
      <c r="M552" s="15">
        <v>0.042869</v>
      </c>
      <c r="N552" s="14">
        <v>7704.55</v>
      </c>
      <c r="O552" s="15">
        <v>0.035143</v>
      </c>
    </row>
    <row r="553" spans="1:15" ht="18" customHeight="1">
      <c r="A553" t="s">
        <v>1676</v>
      </c>
      <c r="B553" s="12">
        <v>45260</v>
      </c>
      <c r="C553" t="s">
        <v>1662</v>
      </c>
      <c r="D553" t="s">
        <v>1582</v>
      </c>
      <c r="E553">
        <v>5</v>
      </c>
      <c r="F553" t="s">
        <v>152</v>
      </c>
      <c r="G553" t="s">
        <v>153</v>
      </c>
      <c r="H553" t="s">
        <v>154</v>
      </c>
      <c r="I553" t="s">
        <v>61</v>
      </c>
      <c r="J553" s="14">
        <v>1113.53</v>
      </c>
      <c r="K553" s="14">
        <v>1077.48</v>
      </c>
      <c r="L553" s="14">
        <v>-36.05</v>
      </c>
      <c r="M553" s="15">
        <v>-0.032375</v>
      </c>
      <c r="N553" s="14">
        <v>1026.39</v>
      </c>
      <c r="O553" s="15">
        <v>0.049776</v>
      </c>
    </row>
    <row r="554" spans="1:15" ht="18" customHeight="1">
      <c r="A554" t="s">
        <v>1677</v>
      </c>
      <c r="B554" s="12">
        <v>45260</v>
      </c>
      <c r="C554" t="s">
        <v>1662</v>
      </c>
      <c r="D554" t="s">
        <v>1582</v>
      </c>
      <c r="E554">
        <v>5</v>
      </c>
      <c r="F554" t="s">
        <v>128</v>
      </c>
      <c r="G554" t="s">
        <v>129</v>
      </c>
      <c r="H554" t="s">
        <v>130</v>
      </c>
      <c r="I554" t="s">
        <v>61</v>
      </c>
      <c r="J554" s="14">
        <v>2703.21</v>
      </c>
      <c r="K554" s="14">
        <v>2619.49</v>
      </c>
      <c r="L554" s="14">
        <v>-83.72</v>
      </c>
      <c r="M554" s="15">
        <v>-0.030971</v>
      </c>
      <c r="N554" s="14">
        <v>2460.07</v>
      </c>
      <c r="O554" s="15">
        <v>0.064803</v>
      </c>
    </row>
    <row r="555" spans="1:15" ht="18" customHeight="1">
      <c r="A555" t="s">
        <v>1678</v>
      </c>
      <c r="B555" s="12">
        <v>45260</v>
      </c>
      <c r="C555" t="s">
        <v>1662</v>
      </c>
      <c r="D555" t="s">
        <v>1582</v>
      </c>
      <c r="E555">
        <v>5</v>
      </c>
      <c r="F555" t="s">
        <v>639</v>
      </c>
      <c r="G555" t="s">
        <v>640</v>
      </c>
      <c r="H555" t="s">
        <v>641</v>
      </c>
      <c r="I555" t="s">
        <v>631</v>
      </c>
      <c r="J555" s="14">
        <v>273792.29</v>
      </c>
      <c r="K555" s="14">
        <v>282597.08</v>
      </c>
      <c r="L555" s="14">
        <v>8804.790000000001</v>
      </c>
      <c r="M555" s="15">
        <v>0.032159</v>
      </c>
      <c r="N555" s="14">
        <v>262132.23</v>
      </c>
      <c r="O555" s="15">
        <v>0.078071</v>
      </c>
    </row>
    <row r="556" spans="1:15" ht="18" customHeight="1">
      <c r="A556" t="s">
        <v>1679</v>
      </c>
      <c r="B556" s="12">
        <v>45260</v>
      </c>
      <c r="C556" t="s">
        <v>1662</v>
      </c>
      <c r="D556" t="s">
        <v>1582</v>
      </c>
      <c r="E556">
        <v>5</v>
      </c>
      <c r="F556" t="s">
        <v>651</v>
      </c>
      <c r="G556" t="s">
        <v>652</v>
      </c>
      <c r="H556" t="s">
        <v>653</v>
      </c>
      <c r="I556" t="s">
        <v>631</v>
      </c>
      <c r="J556" s="14">
        <v>86995.47</v>
      </c>
      <c r="K556" s="14">
        <v>90482.42999999999</v>
      </c>
      <c r="L556" s="14">
        <v>3486.96</v>
      </c>
      <c r="M556" s="15">
        <v>0.040082</v>
      </c>
      <c r="N556" s="14">
        <v>79837.22</v>
      </c>
      <c r="O556" s="15">
        <v>0.133336</v>
      </c>
    </row>
    <row r="557" spans="1:15" ht="18" customHeight="1">
      <c r="A557" t="s">
        <v>1680</v>
      </c>
      <c r="B557" s="12">
        <v>45260</v>
      </c>
      <c r="C557" t="s">
        <v>1662</v>
      </c>
      <c r="D557" t="s">
        <v>1582</v>
      </c>
      <c r="E557">
        <v>5</v>
      </c>
      <c r="F557" t="s">
        <v>628</v>
      </c>
      <c r="G557" t="s">
        <v>629</v>
      </c>
      <c r="H557" t="s">
        <v>630</v>
      </c>
      <c r="I557" t="s">
        <v>631</v>
      </c>
      <c r="J557" s="14">
        <v>46863.23</v>
      </c>
      <c r="K557" s="14">
        <v>46812.82</v>
      </c>
      <c r="L557" s="14">
        <v>-50.41</v>
      </c>
      <c r="M557" s="15">
        <v>-0.001076</v>
      </c>
      <c r="N557" s="14">
        <v>44549.35</v>
      </c>
      <c r="O557" s="15">
        <v>0.050808</v>
      </c>
    </row>
    <row r="558" spans="1:15" ht="18" customHeight="1">
      <c r="A558" t="s">
        <v>1681</v>
      </c>
      <c r="B558" s="12">
        <v>45291</v>
      </c>
      <c r="C558" t="s">
        <v>1682</v>
      </c>
      <c r="D558" t="s">
        <v>1582</v>
      </c>
      <c r="E558">
        <v>6</v>
      </c>
      <c r="F558" t="s">
        <v>306</v>
      </c>
      <c r="G558" t="s">
        <v>307</v>
      </c>
      <c r="H558" t="s">
        <v>207</v>
      </c>
      <c r="I558" t="s">
        <v>61</v>
      </c>
      <c r="J558" s="14">
        <v>79305.19</v>
      </c>
      <c r="K558" s="14">
        <v>78923.8</v>
      </c>
      <c r="L558" s="14">
        <v>-381.39</v>
      </c>
      <c r="M558" s="15">
        <v>-0.004809</v>
      </c>
      <c r="N558" s="14">
        <v>78738.78</v>
      </c>
      <c r="O558" s="15">
        <v>0.00235</v>
      </c>
    </row>
    <row r="559" spans="1:15" ht="18" customHeight="1">
      <c r="A559" t="s">
        <v>1683</v>
      </c>
      <c r="B559" s="12">
        <v>45291</v>
      </c>
      <c r="C559" t="s">
        <v>1682</v>
      </c>
      <c r="D559" t="s">
        <v>1582</v>
      </c>
      <c r="E559">
        <v>6</v>
      </c>
      <c r="F559" t="s">
        <v>219</v>
      </c>
      <c r="G559" t="s">
        <v>220</v>
      </c>
      <c r="H559" t="s">
        <v>207</v>
      </c>
      <c r="I559" t="s">
        <v>61</v>
      </c>
      <c r="J559" s="14">
        <v>22560.53</v>
      </c>
      <c r="K559" s="14">
        <v>23570.32</v>
      </c>
      <c r="L559" s="14">
        <v>1009.79</v>
      </c>
      <c r="M559" s="15">
        <v>0.044759</v>
      </c>
      <c r="N559" s="14">
        <v>20341.69</v>
      </c>
      <c r="O559" s="15">
        <v>0.15872</v>
      </c>
    </row>
    <row r="560" spans="1:15" ht="18" customHeight="1">
      <c r="A560" t="s">
        <v>1684</v>
      </c>
      <c r="B560" s="12">
        <v>45291</v>
      </c>
      <c r="C560" t="s">
        <v>1682</v>
      </c>
      <c r="D560" t="s">
        <v>1582</v>
      </c>
      <c r="E560">
        <v>6</v>
      </c>
      <c r="F560" t="s">
        <v>71</v>
      </c>
      <c r="G560" t="s">
        <v>72</v>
      </c>
      <c r="H560" t="s">
        <v>73</v>
      </c>
      <c r="I560" t="s">
        <v>61</v>
      </c>
      <c r="J560" s="14">
        <v>11108.94</v>
      </c>
      <c r="K560" s="14">
        <v>10561.13</v>
      </c>
      <c r="L560" s="14">
        <v>-547.8099999999999</v>
      </c>
      <c r="M560" s="15">
        <v>-0.049313</v>
      </c>
      <c r="N560" s="14">
        <v>11099.66</v>
      </c>
      <c r="O560" s="15">
        <v>-0.048518</v>
      </c>
    </row>
    <row r="561" spans="1:15" ht="18" customHeight="1">
      <c r="A561" t="s">
        <v>1685</v>
      </c>
      <c r="B561" s="12">
        <v>45291</v>
      </c>
      <c r="C561" t="s">
        <v>1682</v>
      </c>
      <c r="D561" t="s">
        <v>1582</v>
      </c>
      <c r="E561">
        <v>6</v>
      </c>
      <c r="F561" t="s">
        <v>263</v>
      </c>
      <c r="G561" t="s">
        <v>264</v>
      </c>
      <c r="H561" t="s">
        <v>265</v>
      </c>
      <c r="I561" t="s">
        <v>61</v>
      </c>
      <c r="J561" s="14">
        <v>6377.19</v>
      </c>
      <c r="K561" s="14">
        <v>6180.65</v>
      </c>
      <c r="L561" s="14">
        <v>-196.54</v>
      </c>
      <c r="M561" s="15">
        <v>-0.030819</v>
      </c>
      <c r="N561" s="14">
        <v>5948.06</v>
      </c>
      <c r="O561" s="15">
        <v>0.039104</v>
      </c>
    </row>
    <row r="562" spans="1:15" ht="18" customHeight="1">
      <c r="A562" t="s">
        <v>1686</v>
      </c>
      <c r="B562" s="12">
        <v>45291</v>
      </c>
      <c r="C562" t="s">
        <v>1682</v>
      </c>
      <c r="D562" t="s">
        <v>1582</v>
      </c>
      <c r="E562">
        <v>6</v>
      </c>
      <c r="F562" t="s">
        <v>92</v>
      </c>
      <c r="G562" t="s">
        <v>93</v>
      </c>
      <c r="H562" t="s">
        <v>93</v>
      </c>
      <c r="I562" t="s">
        <v>61</v>
      </c>
      <c r="J562" s="14">
        <v>17162</v>
      </c>
      <c r="K562" s="14">
        <v>17409.18</v>
      </c>
      <c r="L562" s="14">
        <v>247.18</v>
      </c>
      <c r="M562" s="15">
        <v>0.014403</v>
      </c>
      <c r="N562" s="14">
        <v>16834.39</v>
      </c>
      <c r="O562" s="15">
        <v>0.034144</v>
      </c>
    </row>
    <row r="563" spans="1:15" ht="18" customHeight="1">
      <c r="A563" t="s">
        <v>1687</v>
      </c>
      <c r="B563" s="12">
        <v>45291</v>
      </c>
      <c r="C563" t="s">
        <v>1682</v>
      </c>
      <c r="D563" t="s">
        <v>1582</v>
      </c>
      <c r="E563">
        <v>6</v>
      </c>
      <c r="F563" t="s">
        <v>58</v>
      </c>
      <c r="G563" t="s">
        <v>59</v>
      </c>
      <c r="H563" t="s">
        <v>60</v>
      </c>
      <c r="I563" t="s">
        <v>61</v>
      </c>
      <c r="J563" s="14">
        <v>7173.23</v>
      </c>
      <c r="K563" s="14">
        <v>7427.43</v>
      </c>
      <c r="L563" s="14">
        <v>254.2</v>
      </c>
      <c r="M563" s="15">
        <v>0.035437</v>
      </c>
      <c r="N563" s="14">
        <v>7058.16</v>
      </c>
      <c r="O563" s="15">
        <v>0.052318</v>
      </c>
    </row>
    <row r="564" spans="1:15" ht="18" customHeight="1">
      <c r="A564" t="s">
        <v>1688</v>
      </c>
      <c r="B564" s="12">
        <v>45291</v>
      </c>
      <c r="C564" t="s">
        <v>1682</v>
      </c>
      <c r="D564" t="s">
        <v>1582</v>
      </c>
      <c r="E564">
        <v>6</v>
      </c>
      <c r="F564" t="s">
        <v>107</v>
      </c>
      <c r="G564" t="s">
        <v>108</v>
      </c>
      <c r="H564" t="s">
        <v>109</v>
      </c>
      <c r="I564" t="s">
        <v>61</v>
      </c>
      <c r="J564" s="14">
        <v>9953.59</v>
      </c>
      <c r="K564" s="14">
        <v>9554.5</v>
      </c>
      <c r="L564" s="14">
        <v>-399.09</v>
      </c>
      <c r="M564" s="15">
        <v>-0.040095</v>
      </c>
      <c r="N564" s="14">
        <v>9761.040000000001</v>
      </c>
      <c r="O564" s="15">
        <v>-0.02116</v>
      </c>
    </row>
    <row r="565" spans="1:15" ht="18" customHeight="1">
      <c r="A565" t="s">
        <v>1689</v>
      </c>
      <c r="B565" s="12">
        <v>45291</v>
      </c>
      <c r="C565" t="s">
        <v>1682</v>
      </c>
      <c r="D565" t="s">
        <v>1582</v>
      </c>
      <c r="E565">
        <v>6</v>
      </c>
      <c r="F565" t="s">
        <v>121</v>
      </c>
      <c r="G565" t="s">
        <v>122</v>
      </c>
      <c r="H565" t="s">
        <v>101</v>
      </c>
      <c r="I565" t="s">
        <v>61</v>
      </c>
      <c r="J565" s="14">
        <v>27079.82</v>
      </c>
      <c r="K565" s="14">
        <v>26162.98</v>
      </c>
      <c r="L565" s="14">
        <v>-916.84</v>
      </c>
      <c r="M565" s="15">
        <v>-0.033857</v>
      </c>
      <c r="N565" s="14">
        <v>25139.62</v>
      </c>
      <c r="O565" s="15">
        <v>0.040707</v>
      </c>
    </row>
    <row r="566" spans="1:15" ht="18" customHeight="1">
      <c r="A566" t="s">
        <v>1690</v>
      </c>
      <c r="B566" s="12">
        <v>45291</v>
      </c>
      <c r="C566" t="s">
        <v>1682</v>
      </c>
      <c r="D566" t="s">
        <v>1582</v>
      </c>
      <c r="E566">
        <v>6</v>
      </c>
      <c r="F566" t="s">
        <v>253</v>
      </c>
      <c r="G566" t="s">
        <v>254</v>
      </c>
      <c r="H566" t="s">
        <v>101</v>
      </c>
      <c r="I566" t="s">
        <v>61</v>
      </c>
      <c r="J566" s="14">
        <v>8930.209999999999</v>
      </c>
      <c r="K566" s="14">
        <v>8709.190000000001</v>
      </c>
      <c r="L566" s="14">
        <v>-221.02</v>
      </c>
      <c r="M566" s="15">
        <v>-0.02475</v>
      </c>
      <c r="N566" s="14">
        <v>8693.120000000001</v>
      </c>
      <c r="O566" s="15">
        <v>0.001849</v>
      </c>
    </row>
    <row r="567" spans="1:15" ht="18" customHeight="1">
      <c r="A567" t="s">
        <v>1691</v>
      </c>
      <c r="B567" s="12">
        <v>45291</v>
      </c>
      <c r="C567" t="s">
        <v>1682</v>
      </c>
      <c r="D567" t="s">
        <v>1582</v>
      </c>
      <c r="E567">
        <v>6</v>
      </c>
      <c r="F567" t="s">
        <v>79</v>
      </c>
      <c r="G567" t="s">
        <v>80</v>
      </c>
      <c r="H567" t="s">
        <v>81</v>
      </c>
      <c r="I567" t="s">
        <v>61</v>
      </c>
      <c r="J567" s="14">
        <v>9089.129999999999</v>
      </c>
      <c r="K567" s="14">
        <v>8985.6</v>
      </c>
      <c r="L567" s="14">
        <v>-103.53</v>
      </c>
      <c r="M567" s="15">
        <v>-0.011391</v>
      </c>
      <c r="N567" s="14">
        <v>8939.370000000001</v>
      </c>
      <c r="O567" s="15">
        <v>0.005172</v>
      </c>
    </row>
    <row r="568" spans="1:15" ht="18" customHeight="1">
      <c r="A568" t="s">
        <v>1692</v>
      </c>
      <c r="B568" s="12">
        <v>45291</v>
      </c>
      <c r="C568" t="s">
        <v>1682</v>
      </c>
      <c r="D568" t="s">
        <v>1582</v>
      </c>
      <c r="E568">
        <v>6</v>
      </c>
      <c r="F568" t="s">
        <v>99</v>
      </c>
      <c r="G568" t="s">
        <v>100</v>
      </c>
      <c r="H568" t="s">
        <v>101</v>
      </c>
      <c r="I568" t="s">
        <v>61</v>
      </c>
      <c r="J568" s="14">
        <v>7358.29</v>
      </c>
      <c r="K568" s="14">
        <v>6997.64</v>
      </c>
      <c r="L568" s="14">
        <v>-360.65</v>
      </c>
      <c r="M568" s="15">
        <v>-0.049013</v>
      </c>
      <c r="N568" s="14">
        <v>7474.13</v>
      </c>
      <c r="O568" s="15">
        <v>-0.063752</v>
      </c>
    </row>
    <row r="569" spans="1:15" ht="18" customHeight="1">
      <c r="A569" t="s">
        <v>1693</v>
      </c>
      <c r="B569" s="12">
        <v>45291</v>
      </c>
      <c r="C569" t="s">
        <v>1682</v>
      </c>
      <c r="D569" t="s">
        <v>1582</v>
      </c>
      <c r="E569">
        <v>6</v>
      </c>
      <c r="F569" t="s">
        <v>170</v>
      </c>
      <c r="G569" t="s">
        <v>171</v>
      </c>
      <c r="H569" t="s">
        <v>172</v>
      </c>
      <c r="I569" t="s">
        <v>61</v>
      </c>
      <c r="J569" s="14">
        <v>13348.22</v>
      </c>
      <c r="K569" s="14">
        <v>13936.03</v>
      </c>
      <c r="L569" s="14">
        <v>587.8099999999999</v>
      </c>
      <c r="M569" s="15">
        <v>0.044037</v>
      </c>
      <c r="N569" s="14">
        <v>12820.15</v>
      </c>
      <c r="O569" s="15">
        <v>0.08704099999999999</v>
      </c>
    </row>
    <row r="570" spans="1:15" ht="18" customHeight="1">
      <c r="A570" t="s">
        <v>1694</v>
      </c>
      <c r="B570" s="12">
        <v>45291</v>
      </c>
      <c r="C570" t="s">
        <v>1682</v>
      </c>
      <c r="D570" t="s">
        <v>1582</v>
      </c>
      <c r="E570">
        <v>6</v>
      </c>
      <c r="F570" t="s">
        <v>205</v>
      </c>
      <c r="G570" t="s">
        <v>206</v>
      </c>
      <c r="H570" t="s">
        <v>207</v>
      </c>
      <c r="I570" t="s">
        <v>61</v>
      </c>
      <c r="J570" s="14">
        <v>5123.74</v>
      </c>
      <c r="K570" s="14">
        <v>5222.06</v>
      </c>
      <c r="L570" s="14">
        <v>98.31999999999999</v>
      </c>
      <c r="M570" s="15">
        <v>0.019189</v>
      </c>
      <c r="N570" s="14">
        <v>5060.67</v>
      </c>
      <c r="O570" s="15">
        <v>0.031891</v>
      </c>
    </row>
    <row r="571" spans="1:15" ht="18" customHeight="1">
      <c r="A571" t="s">
        <v>1695</v>
      </c>
      <c r="B571" s="12">
        <v>45291</v>
      </c>
      <c r="C571" t="s">
        <v>1682</v>
      </c>
      <c r="D571" t="s">
        <v>1582</v>
      </c>
      <c r="E571">
        <v>6</v>
      </c>
      <c r="F571" t="s">
        <v>136</v>
      </c>
      <c r="G571" t="s">
        <v>137</v>
      </c>
      <c r="H571" t="s">
        <v>73</v>
      </c>
      <c r="I571" t="s">
        <v>61</v>
      </c>
      <c r="J571" s="14">
        <v>7962.87</v>
      </c>
      <c r="K571" s="14">
        <v>7859.28</v>
      </c>
      <c r="L571" s="14">
        <v>-103.59</v>
      </c>
      <c r="M571" s="15">
        <v>-0.013009</v>
      </c>
      <c r="N571" s="14">
        <v>7750.17</v>
      </c>
      <c r="O571" s="15">
        <v>0.014078</v>
      </c>
    </row>
    <row r="572" spans="1:15" ht="18" customHeight="1">
      <c r="A572" t="s">
        <v>1696</v>
      </c>
      <c r="B572" s="12">
        <v>45291</v>
      </c>
      <c r="C572" t="s">
        <v>1682</v>
      </c>
      <c r="D572" t="s">
        <v>1582</v>
      </c>
      <c r="E572">
        <v>6</v>
      </c>
      <c r="F572" t="s">
        <v>152</v>
      </c>
      <c r="G572" t="s">
        <v>153</v>
      </c>
      <c r="H572" t="s">
        <v>154</v>
      </c>
      <c r="I572" t="s">
        <v>61</v>
      </c>
      <c r="J572" s="14">
        <v>1160.56</v>
      </c>
      <c r="K572" s="14">
        <v>1117.99</v>
      </c>
      <c r="L572" s="14">
        <v>-42.57</v>
      </c>
      <c r="M572" s="15">
        <v>-0.036681</v>
      </c>
      <c r="N572" s="14">
        <v>1142.99</v>
      </c>
      <c r="O572" s="15">
        <v>-0.021872</v>
      </c>
    </row>
    <row r="573" spans="1:15" ht="18" customHeight="1">
      <c r="A573" t="s">
        <v>1697</v>
      </c>
      <c r="B573" s="12">
        <v>45291</v>
      </c>
      <c r="C573" t="s">
        <v>1682</v>
      </c>
      <c r="D573" t="s">
        <v>1582</v>
      </c>
      <c r="E573">
        <v>6</v>
      </c>
      <c r="F573" t="s">
        <v>128</v>
      </c>
      <c r="G573" t="s">
        <v>129</v>
      </c>
      <c r="H573" t="s">
        <v>130</v>
      </c>
      <c r="I573" t="s">
        <v>61</v>
      </c>
      <c r="J573" s="14">
        <v>2820.07</v>
      </c>
      <c r="K573" s="14">
        <v>2978.13</v>
      </c>
      <c r="L573" s="14">
        <v>158.06</v>
      </c>
      <c r="M573" s="15">
        <v>0.056048</v>
      </c>
      <c r="N573" s="14">
        <v>2802.96</v>
      </c>
      <c r="O573" s="15">
        <v>0.062495</v>
      </c>
    </row>
    <row r="574" spans="1:15" ht="18" customHeight="1">
      <c r="A574" t="s">
        <v>1698</v>
      </c>
      <c r="B574" s="12">
        <v>45291</v>
      </c>
      <c r="C574" t="s">
        <v>1682</v>
      </c>
      <c r="D574" t="s">
        <v>1582</v>
      </c>
      <c r="E574">
        <v>6</v>
      </c>
      <c r="F574" t="s">
        <v>639</v>
      </c>
      <c r="G574" t="s">
        <v>640</v>
      </c>
      <c r="H574" t="s">
        <v>641</v>
      </c>
      <c r="I574" t="s">
        <v>631</v>
      </c>
      <c r="J574" s="14">
        <v>292081.42</v>
      </c>
      <c r="K574" s="14">
        <v>290896.7</v>
      </c>
      <c r="L574" s="14">
        <v>-1184.72</v>
      </c>
      <c r="M574" s="15">
        <v>-0.004056</v>
      </c>
      <c r="N574" s="14">
        <v>281179.44</v>
      </c>
      <c r="O574" s="15">
        <v>0.034559</v>
      </c>
    </row>
    <row r="575" spans="1:15" ht="18" customHeight="1">
      <c r="A575" t="s">
        <v>1699</v>
      </c>
      <c r="B575" s="12">
        <v>45291</v>
      </c>
      <c r="C575" t="s">
        <v>1682</v>
      </c>
      <c r="D575" t="s">
        <v>1582</v>
      </c>
      <c r="E575">
        <v>6</v>
      </c>
      <c r="F575" t="s">
        <v>651</v>
      </c>
      <c r="G575" t="s">
        <v>652</v>
      </c>
      <c r="H575" t="s">
        <v>653</v>
      </c>
      <c r="I575" t="s">
        <v>631</v>
      </c>
      <c r="J575" s="14">
        <v>92895.22</v>
      </c>
      <c r="K575" s="14">
        <v>96407.37</v>
      </c>
      <c r="L575" s="14">
        <v>3512.15</v>
      </c>
      <c r="M575" s="15">
        <v>0.037808</v>
      </c>
      <c r="N575" s="14">
        <v>90308.2</v>
      </c>
      <c r="O575" s="15">
        <v>0.067537</v>
      </c>
    </row>
    <row r="576" spans="1:15" ht="18" customHeight="1">
      <c r="A576" t="s">
        <v>1700</v>
      </c>
      <c r="B576" s="12">
        <v>45291</v>
      </c>
      <c r="C576" t="s">
        <v>1682</v>
      </c>
      <c r="D576" t="s">
        <v>1582</v>
      </c>
      <c r="E576">
        <v>6</v>
      </c>
      <c r="F576" t="s">
        <v>628</v>
      </c>
      <c r="G576" t="s">
        <v>629</v>
      </c>
      <c r="H576" t="s">
        <v>630</v>
      </c>
      <c r="I576" t="s">
        <v>631</v>
      </c>
      <c r="J576" s="14">
        <v>49921.18</v>
      </c>
      <c r="K576" s="14">
        <v>49892.91</v>
      </c>
      <c r="L576" s="14">
        <v>-28.27</v>
      </c>
      <c r="M576" s="15">
        <v>-0.000566</v>
      </c>
      <c r="N576" s="14">
        <v>47399.1</v>
      </c>
      <c r="O576" s="15">
        <v>0.052613</v>
      </c>
    </row>
    <row r="577" spans="1:15" ht="18" customHeight="1">
      <c r="A577" t="s">
        <v>1701</v>
      </c>
      <c r="B577" s="12">
        <v>45322</v>
      </c>
      <c r="C577" t="s">
        <v>1702</v>
      </c>
      <c r="D577" t="s">
        <v>1582</v>
      </c>
      <c r="E577">
        <v>7</v>
      </c>
      <c r="F577" t="s">
        <v>306</v>
      </c>
      <c r="G577" t="s">
        <v>307</v>
      </c>
      <c r="H577" t="s">
        <v>207</v>
      </c>
      <c r="I577" t="s">
        <v>61</v>
      </c>
      <c r="J577" s="14">
        <v>73778.16</v>
      </c>
      <c r="K577" s="14">
        <v>74796.53999999999</v>
      </c>
      <c r="L577" s="14">
        <v>1018.38</v>
      </c>
      <c r="M577" s="15">
        <v>0.013803</v>
      </c>
      <c r="N577" s="14">
        <v>69829.16</v>
      </c>
      <c r="O577" s="15">
        <v>0.071136</v>
      </c>
    </row>
    <row r="578" spans="1:15" ht="18" customHeight="1">
      <c r="A578" t="s">
        <v>1703</v>
      </c>
      <c r="B578" s="12">
        <v>45322</v>
      </c>
      <c r="C578" t="s">
        <v>1702</v>
      </c>
      <c r="D578" t="s">
        <v>1582</v>
      </c>
      <c r="E578">
        <v>7</v>
      </c>
      <c r="F578" t="s">
        <v>219</v>
      </c>
      <c r="G578" t="s">
        <v>220</v>
      </c>
      <c r="H578" t="s">
        <v>207</v>
      </c>
      <c r="I578" t="s">
        <v>61</v>
      </c>
      <c r="J578" s="14">
        <v>21008.12</v>
      </c>
      <c r="K578" s="14">
        <v>19928.28</v>
      </c>
      <c r="L578" s="14">
        <v>-1079.84</v>
      </c>
      <c r="M578" s="15">
        <v>-0.051401</v>
      </c>
      <c r="N578" s="14">
        <v>20370.15</v>
      </c>
      <c r="O578" s="15">
        <v>-0.021692</v>
      </c>
    </row>
    <row r="579" spans="1:15" ht="18" customHeight="1">
      <c r="A579" t="s">
        <v>1704</v>
      </c>
      <c r="B579" s="12">
        <v>45322</v>
      </c>
      <c r="C579" t="s">
        <v>1702</v>
      </c>
      <c r="D579" t="s">
        <v>1582</v>
      </c>
      <c r="E579">
        <v>7</v>
      </c>
      <c r="F579" t="s">
        <v>71</v>
      </c>
      <c r="G579" t="s">
        <v>72</v>
      </c>
      <c r="H579" t="s">
        <v>73</v>
      </c>
      <c r="I579" t="s">
        <v>61</v>
      </c>
      <c r="J579" s="14">
        <v>10319.82</v>
      </c>
      <c r="K579" s="14">
        <v>9926</v>
      </c>
      <c r="L579" s="14">
        <v>-393.82</v>
      </c>
      <c r="M579" s="15">
        <v>-0.038162</v>
      </c>
      <c r="N579" s="14">
        <v>10153.07</v>
      </c>
      <c r="O579" s="15">
        <v>-0.022365</v>
      </c>
    </row>
    <row r="580" spans="1:15" ht="18" customHeight="1">
      <c r="A580" t="s">
        <v>1705</v>
      </c>
      <c r="B580" s="12">
        <v>45322</v>
      </c>
      <c r="C580" t="s">
        <v>1702</v>
      </c>
      <c r="D580" t="s">
        <v>1582</v>
      </c>
      <c r="E580">
        <v>7</v>
      </c>
      <c r="F580" t="s">
        <v>263</v>
      </c>
      <c r="G580" t="s">
        <v>264</v>
      </c>
      <c r="H580" t="s">
        <v>265</v>
      </c>
      <c r="I580" t="s">
        <v>61</v>
      </c>
      <c r="J580" s="14">
        <v>5929.9</v>
      </c>
      <c r="K580" s="14">
        <v>6199.47</v>
      </c>
      <c r="L580" s="14">
        <v>269.57</v>
      </c>
      <c r="M580" s="15">
        <v>0.045459</v>
      </c>
      <c r="N580" s="14">
        <v>5427.25</v>
      </c>
      <c r="O580" s="15">
        <v>0.142286</v>
      </c>
    </row>
    <row r="581" spans="1:15" ht="18" customHeight="1">
      <c r="A581" t="s">
        <v>1706</v>
      </c>
      <c r="B581" s="12">
        <v>45322</v>
      </c>
      <c r="C581" t="s">
        <v>1702</v>
      </c>
      <c r="D581" t="s">
        <v>1582</v>
      </c>
      <c r="E581">
        <v>7</v>
      </c>
      <c r="F581" t="s">
        <v>92</v>
      </c>
      <c r="G581" t="s">
        <v>93</v>
      </c>
      <c r="H581" t="s">
        <v>93</v>
      </c>
      <c r="I581" t="s">
        <v>61</v>
      </c>
      <c r="J581" s="14">
        <v>15973.51</v>
      </c>
      <c r="K581" s="14">
        <v>16858.55</v>
      </c>
      <c r="L581" s="14">
        <v>885.04</v>
      </c>
      <c r="M581" s="15">
        <v>0.055407</v>
      </c>
      <c r="N581" s="14">
        <v>14657.33</v>
      </c>
      <c r="O581" s="15">
        <v>0.150179</v>
      </c>
    </row>
    <row r="582" spans="1:15" ht="18" customHeight="1">
      <c r="A582" t="s">
        <v>1707</v>
      </c>
      <c r="B582" s="12">
        <v>45322</v>
      </c>
      <c r="C582" t="s">
        <v>1702</v>
      </c>
      <c r="D582" t="s">
        <v>1582</v>
      </c>
      <c r="E582">
        <v>7</v>
      </c>
      <c r="F582" t="s">
        <v>58</v>
      </c>
      <c r="G582" t="s">
        <v>59</v>
      </c>
      <c r="H582" t="s">
        <v>60</v>
      </c>
      <c r="I582" t="s">
        <v>61</v>
      </c>
      <c r="J582" s="14">
        <v>6660.45</v>
      </c>
      <c r="K582" s="14">
        <v>6305.45</v>
      </c>
      <c r="L582" s="14">
        <v>-355</v>
      </c>
      <c r="M582" s="15">
        <v>-0.0533</v>
      </c>
      <c r="N582" s="14">
        <v>6686.48</v>
      </c>
      <c r="O582" s="15">
        <v>-0.056985</v>
      </c>
    </row>
    <row r="583" spans="1:15" ht="18" customHeight="1">
      <c r="A583" t="s">
        <v>1708</v>
      </c>
      <c r="B583" s="12">
        <v>45322</v>
      </c>
      <c r="C583" t="s">
        <v>1702</v>
      </c>
      <c r="D583" t="s">
        <v>1582</v>
      </c>
      <c r="E583">
        <v>7</v>
      </c>
      <c r="F583" t="s">
        <v>107</v>
      </c>
      <c r="G583" t="s">
        <v>108</v>
      </c>
      <c r="H583" t="s">
        <v>109</v>
      </c>
      <c r="I583" t="s">
        <v>61</v>
      </c>
      <c r="J583" s="14">
        <v>9251.01</v>
      </c>
      <c r="K583" s="14">
        <v>8757.24</v>
      </c>
      <c r="L583" s="14">
        <v>-493.77</v>
      </c>
      <c r="M583" s="15">
        <v>-0.053375</v>
      </c>
      <c r="N583" s="14">
        <v>8642.030000000001</v>
      </c>
      <c r="O583" s="15">
        <v>0.013331</v>
      </c>
    </row>
    <row r="584" spans="1:15" ht="18" customHeight="1">
      <c r="A584" t="s">
        <v>1709</v>
      </c>
      <c r="B584" s="12">
        <v>45322</v>
      </c>
      <c r="C584" t="s">
        <v>1702</v>
      </c>
      <c r="D584" t="s">
        <v>1582</v>
      </c>
      <c r="E584">
        <v>7</v>
      </c>
      <c r="F584" t="s">
        <v>121</v>
      </c>
      <c r="G584" t="s">
        <v>122</v>
      </c>
      <c r="H584" t="s">
        <v>101</v>
      </c>
      <c r="I584" t="s">
        <v>61</v>
      </c>
      <c r="J584" s="14">
        <v>25192.54</v>
      </c>
      <c r="K584" s="14">
        <v>25682.57</v>
      </c>
      <c r="L584" s="14">
        <v>490.03</v>
      </c>
      <c r="M584" s="15">
        <v>0.019451</v>
      </c>
      <c r="N584" s="14">
        <v>24538.43</v>
      </c>
      <c r="O584" s="15">
        <v>0.046626</v>
      </c>
    </row>
    <row r="585" spans="1:15" ht="18" customHeight="1">
      <c r="A585" t="s">
        <v>1710</v>
      </c>
      <c r="B585" s="12">
        <v>45322</v>
      </c>
      <c r="C585" t="s">
        <v>1702</v>
      </c>
      <c r="D585" t="s">
        <v>1582</v>
      </c>
      <c r="E585">
        <v>7</v>
      </c>
      <c r="F585" t="s">
        <v>253</v>
      </c>
      <c r="G585" t="s">
        <v>254</v>
      </c>
      <c r="H585" t="s">
        <v>101</v>
      </c>
      <c r="I585" t="s">
        <v>61</v>
      </c>
      <c r="J585" s="14">
        <v>8315.709999999999</v>
      </c>
      <c r="K585" s="14">
        <v>8626.290000000001</v>
      </c>
      <c r="L585" s="14">
        <v>310.58</v>
      </c>
      <c r="M585" s="15">
        <v>0.037349</v>
      </c>
      <c r="N585" s="14">
        <v>7418.08</v>
      </c>
      <c r="O585" s="15">
        <v>0.162874</v>
      </c>
    </row>
    <row r="586" spans="1:15" ht="18" customHeight="1">
      <c r="A586" t="s">
        <v>1711</v>
      </c>
      <c r="B586" s="12">
        <v>45322</v>
      </c>
      <c r="C586" t="s">
        <v>1702</v>
      </c>
      <c r="D586" t="s">
        <v>1582</v>
      </c>
      <c r="E586">
        <v>7</v>
      </c>
      <c r="F586" t="s">
        <v>79</v>
      </c>
      <c r="G586" t="s">
        <v>80</v>
      </c>
      <c r="H586" t="s">
        <v>81</v>
      </c>
      <c r="I586" t="s">
        <v>61</v>
      </c>
      <c r="J586" s="14">
        <v>8443.49</v>
      </c>
      <c r="K586" s="14">
        <v>8651.790000000001</v>
      </c>
      <c r="L586" s="14">
        <v>208.3</v>
      </c>
      <c r="M586" s="15">
        <v>0.02467</v>
      </c>
      <c r="N586" s="14">
        <v>8548.790000000001</v>
      </c>
      <c r="O586" s="15">
        <v>0.012048</v>
      </c>
    </row>
    <row r="587" spans="1:15" ht="18" customHeight="1">
      <c r="A587" t="s">
        <v>1712</v>
      </c>
      <c r="B587" s="12">
        <v>45322</v>
      </c>
      <c r="C587" t="s">
        <v>1702</v>
      </c>
      <c r="D587" t="s">
        <v>1582</v>
      </c>
      <c r="E587">
        <v>7</v>
      </c>
      <c r="F587" t="s">
        <v>99</v>
      </c>
      <c r="G587" t="s">
        <v>100</v>
      </c>
      <c r="H587" t="s">
        <v>101</v>
      </c>
      <c r="I587" t="s">
        <v>61</v>
      </c>
      <c r="J587" s="14">
        <v>6842.2</v>
      </c>
      <c r="K587" s="14">
        <v>7072.05</v>
      </c>
      <c r="L587" s="14">
        <v>229.85</v>
      </c>
      <c r="M587" s="15">
        <v>0.033593</v>
      </c>
      <c r="N587" s="14">
        <v>6389.65</v>
      </c>
      <c r="O587" s="15">
        <v>0.106798</v>
      </c>
    </row>
    <row r="588" spans="1:15" ht="18" customHeight="1">
      <c r="A588" t="s">
        <v>1713</v>
      </c>
      <c r="B588" s="12">
        <v>45322</v>
      </c>
      <c r="C588" t="s">
        <v>1702</v>
      </c>
      <c r="D588" t="s">
        <v>1582</v>
      </c>
      <c r="E588">
        <v>7</v>
      </c>
      <c r="F588" t="s">
        <v>170</v>
      </c>
      <c r="G588" t="s">
        <v>171</v>
      </c>
      <c r="H588" t="s">
        <v>172</v>
      </c>
      <c r="I588" t="s">
        <v>61</v>
      </c>
      <c r="J588" s="14">
        <v>12423.84</v>
      </c>
      <c r="K588" s="14">
        <v>12955.06</v>
      </c>
      <c r="L588" s="14">
        <v>531.22</v>
      </c>
      <c r="M588" s="15">
        <v>0.042758</v>
      </c>
      <c r="N588" s="14">
        <v>11169.95</v>
      </c>
      <c r="O588" s="15">
        <v>0.159814</v>
      </c>
    </row>
    <row r="589" spans="1:15" ht="18" customHeight="1">
      <c r="A589" t="s">
        <v>1714</v>
      </c>
      <c r="B589" s="12">
        <v>45322</v>
      </c>
      <c r="C589" t="s">
        <v>1702</v>
      </c>
      <c r="D589" t="s">
        <v>1582</v>
      </c>
      <c r="E589">
        <v>7</v>
      </c>
      <c r="F589" t="s">
        <v>205</v>
      </c>
      <c r="G589" t="s">
        <v>206</v>
      </c>
      <c r="H589" t="s">
        <v>207</v>
      </c>
      <c r="I589" t="s">
        <v>61</v>
      </c>
      <c r="J589" s="14">
        <v>4757.46</v>
      </c>
      <c r="K589" s="14">
        <v>4978.41</v>
      </c>
      <c r="L589" s="14">
        <v>220.95</v>
      </c>
      <c r="M589" s="15">
        <v>0.046443</v>
      </c>
      <c r="N589" s="14">
        <v>4764.54</v>
      </c>
      <c r="O589" s="15">
        <v>0.044888</v>
      </c>
    </row>
    <row r="590" spans="1:15" ht="18" customHeight="1">
      <c r="A590" t="s">
        <v>1715</v>
      </c>
      <c r="B590" s="12">
        <v>45322</v>
      </c>
      <c r="C590" t="s">
        <v>1702</v>
      </c>
      <c r="D590" t="s">
        <v>1582</v>
      </c>
      <c r="E590">
        <v>7</v>
      </c>
      <c r="F590" t="s">
        <v>136</v>
      </c>
      <c r="G590" t="s">
        <v>137</v>
      </c>
      <c r="H590" t="s">
        <v>73</v>
      </c>
      <c r="I590" t="s">
        <v>61</v>
      </c>
      <c r="J590" s="14">
        <v>7400.81</v>
      </c>
      <c r="K590" s="14">
        <v>7031.47</v>
      </c>
      <c r="L590" s="14">
        <v>-369.34</v>
      </c>
      <c r="M590" s="15">
        <v>-0.049905</v>
      </c>
      <c r="N590" s="14">
        <v>7325.04</v>
      </c>
      <c r="O590" s="15">
        <v>-0.040078</v>
      </c>
    </row>
    <row r="591" spans="1:15" ht="18" customHeight="1">
      <c r="A591" t="s">
        <v>1716</v>
      </c>
      <c r="B591" s="12">
        <v>45322</v>
      </c>
      <c r="C591" t="s">
        <v>1702</v>
      </c>
      <c r="D591" t="s">
        <v>1582</v>
      </c>
      <c r="E591">
        <v>7</v>
      </c>
      <c r="F591" t="s">
        <v>152</v>
      </c>
      <c r="G591" t="s">
        <v>153</v>
      </c>
      <c r="H591" t="s">
        <v>154</v>
      </c>
      <c r="I591" t="s">
        <v>61</v>
      </c>
      <c r="J591" s="14">
        <v>1079.68</v>
      </c>
      <c r="K591" s="14">
        <v>1071.64</v>
      </c>
      <c r="L591" s="14">
        <v>-8.039999999999999</v>
      </c>
      <c r="M591" s="15">
        <v>-0.007447</v>
      </c>
      <c r="N591" s="14">
        <v>978.03</v>
      </c>
      <c r="O591" s="15">
        <v>0.09571300000000001</v>
      </c>
    </row>
    <row r="592" spans="1:15" ht="18" customHeight="1">
      <c r="A592" t="s">
        <v>1717</v>
      </c>
      <c r="B592" s="12">
        <v>45322</v>
      </c>
      <c r="C592" t="s">
        <v>1702</v>
      </c>
      <c r="D592" t="s">
        <v>1582</v>
      </c>
      <c r="E592">
        <v>7</v>
      </c>
      <c r="F592" t="s">
        <v>128</v>
      </c>
      <c r="G592" t="s">
        <v>129</v>
      </c>
      <c r="H592" t="s">
        <v>130</v>
      </c>
      <c r="I592" t="s">
        <v>61</v>
      </c>
      <c r="J592" s="14">
        <v>2626.01</v>
      </c>
      <c r="K592" s="14">
        <v>2569.71</v>
      </c>
      <c r="L592" s="14">
        <v>-56.3</v>
      </c>
      <c r="M592" s="15">
        <v>-0.021439</v>
      </c>
      <c r="N592" s="14">
        <v>2610.26</v>
      </c>
      <c r="O592" s="15">
        <v>-0.015535</v>
      </c>
    </row>
    <row r="593" spans="1:15" ht="18" customHeight="1">
      <c r="A593" t="s">
        <v>1718</v>
      </c>
      <c r="B593" s="12">
        <v>45322</v>
      </c>
      <c r="C593" t="s">
        <v>1702</v>
      </c>
      <c r="D593" t="s">
        <v>1582</v>
      </c>
      <c r="E593">
        <v>7</v>
      </c>
      <c r="F593" t="s">
        <v>639</v>
      </c>
      <c r="G593" t="s">
        <v>640</v>
      </c>
      <c r="H593" t="s">
        <v>641</v>
      </c>
      <c r="I593" t="s">
        <v>631</v>
      </c>
      <c r="J593" s="14">
        <v>226040.89</v>
      </c>
      <c r="K593" s="14">
        <v>218185.8</v>
      </c>
      <c r="L593" s="14">
        <v>-7855.09</v>
      </c>
      <c r="M593" s="15">
        <v>-0.034751</v>
      </c>
      <c r="N593" s="14">
        <v>208455.69</v>
      </c>
      <c r="O593" s="15">
        <v>0.046677</v>
      </c>
    </row>
    <row r="594" spans="1:15" ht="18" customHeight="1">
      <c r="A594" t="s">
        <v>1719</v>
      </c>
      <c r="B594" s="12">
        <v>45322</v>
      </c>
      <c r="C594" t="s">
        <v>1702</v>
      </c>
      <c r="D594" t="s">
        <v>1582</v>
      </c>
      <c r="E594">
        <v>7</v>
      </c>
      <c r="F594" t="s">
        <v>651</v>
      </c>
      <c r="G594" t="s">
        <v>652</v>
      </c>
      <c r="H594" t="s">
        <v>653</v>
      </c>
      <c r="I594" t="s">
        <v>631</v>
      </c>
      <c r="J594" s="14">
        <v>71959.88</v>
      </c>
      <c r="K594" s="14">
        <v>74142.53999999999</v>
      </c>
      <c r="L594" s="14">
        <v>2182.66</v>
      </c>
      <c r="M594" s="15">
        <v>0.030332</v>
      </c>
      <c r="N594" s="14">
        <v>68277.25</v>
      </c>
      <c r="O594" s="15">
        <v>0.08590399999999999</v>
      </c>
    </row>
    <row r="595" spans="1:15" ht="18" customHeight="1">
      <c r="A595" t="s">
        <v>1720</v>
      </c>
      <c r="B595" s="12">
        <v>45322</v>
      </c>
      <c r="C595" t="s">
        <v>1702</v>
      </c>
      <c r="D595" t="s">
        <v>1582</v>
      </c>
      <c r="E595">
        <v>7</v>
      </c>
      <c r="F595" t="s">
        <v>628</v>
      </c>
      <c r="G595" t="s">
        <v>629</v>
      </c>
      <c r="H595" t="s">
        <v>630</v>
      </c>
      <c r="I595" t="s">
        <v>631</v>
      </c>
      <c r="J595" s="14">
        <v>38577.84</v>
      </c>
      <c r="K595" s="14">
        <v>37152.35</v>
      </c>
      <c r="L595" s="14">
        <v>-1425.49</v>
      </c>
      <c r="M595" s="15">
        <v>-0.036951</v>
      </c>
      <c r="N595" s="14">
        <v>35925.75</v>
      </c>
      <c r="O595" s="15">
        <v>0.034143</v>
      </c>
    </row>
    <row r="596" spans="1:15" ht="18" customHeight="1">
      <c r="A596" t="s">
        <v>1721</v>
      </c>
      <c r="B596" s="12">
        <v>45351</v>
      </c>
      <c r="C596" t="s">
        <v>1722</v>
      </c>
      <c r="D596" t="s">
        <v>1582</v>
      </c>
      <c r="E596">
        <v>8</v>
      </c>
      <c r="F596" t="s">
        <v>306</v>
      </c>
      <c r="G596" t="s">
        <v>307</v>
      </c>
      <c r="H596" t="s">
        <v>207</v>
      </c>
      <c r="I596" t="s">
        <v>61</v>
      </c>
      <c r="J596" s="14">
        <v>71872.67</v>
      </c>
      <c r="K596" s="14">
        <v>71031.73</v>
      </c>
      <c r="L596" s="14">
        <v>-840.9400000000001</v>
      </c>
      <c r="M596" s="15">
        <v>-0.0117</v>
      </c>
      <c r="N596" s="14">
        <v>72327.67999999999</v>
      </c>
      <c r="O596" s="15">
        <v>-0.017918</v>
      </c>
    </row>
    <row r="597" spans="1:15" ht="18" customHeight="1">
      <c r="A597" t="s">
        <v>1723</v>
      </c>
      <c r="B597" s="12">
        <v>45351</v>
      </c>
      <c r="C597" t="s">
        <v>1722</v>
      </c>
      <c r="D597" t="s">
        <v>1582</v>
      </c>
      <c r="E597">
        <v>8</v>
      </c>
      <c r="F597" t="s">
        <v>219</v>
      </c>
      <c r="G597" t="s">
        <v>220</v>
      </c>
      <c r="H597" t="s">
        <v>207</v>
      </c>
      <c r="I597" t="s">
        <v>61</v>
      </c>
      <c r="J597" s="14">
        <v>20484.94</v>
      </c>
      <c r="K597" s="14">
        <v>20276.42</v>
      </c>
      <c r="L597" s="14">
        <v>-208.52</v>
      </c>
      <c r="M597" s="15">
        <v>-0.010179</v>
      </c>
      <c r="N597" s="14">
        <v>19948.26</v>
      </c>
      <c r="O597" s="15">
        <v>0.016451</v>
      </c>
    </row>
    <row r="598" spans="1:15" ht="18" customHeight="1">
      <c r="A598" t="s">
        <v>1724</v>
      </c>
      <c r="B598" s="12">
        <v>45351</v>
      </c>
      <c r="C598" t="s">
        <v>1722</v>
      </c>
      <c r="D598" t="s">
        <v>1582</v>
      </c>
      <c r="E598">
        <v>8</v>
      </c>
      <c r="F598" t="s">
        <v>71</v>
      </c>
      <c r="G598" t="s">
        <v>72</v>
      </c>
      <c r="H598" t="s">
        <v>73</v>
      </c>
      <c r="I598" t="s">
        <v>61</v>
      </c>
      <c r="J598" s="14">
        <v>10038.8</v>
      </c>
      <c r="K598" s="14">
        <v>10332.92</v>
      </c>
      <c r="L598" s="14">
        <v>294.12</v>
      </c>
      <c r="M598" s="15">
        <v>0.029298</v>
      </c>
      <c r="N598" s="14">
        <v>9479.85</v>
      </c>
      <c r="O598" s="15">
        <v>0.089988</v>
      </c>
    </row>
    <row r="599" spans="1:15" ht="18" customHeight="1">
      <c r="A599" t="s">
        <v>1725</v>
      </c>
      <c r="B599" s="12">
        <v>45351</v>
      </c>
      <c r="C599" t="s">
        <v>1722</v>
      </c>
      <c r="D599" t="s">
        <v>1582</v>
      </c>
      <c r="E599">
        <v>8</v>
      </c>
      <c r="F599" t="s">
        <v>263</v>
      </c>
      <c r="G599" t="s">
        <v>264</v>
      </c>
      <c r="H599" t="s">
        <v>265</v>
      </c>
      <c r="I599" t="s">
        <v>61</v>
      </c>
      <c r="J599" s="14">
        <v>5773.99</v>
      </c>
      <c r="K599" s="14">
        <v>5854.27</v>
      </c>
      <c r="L599" s="14">
        <v>80.28</v>
      </c>
      <c r="M599" s="15">
        <v>0.013904</v>
      </c>
      <c r="N599" s="14">
        <v>5545.92</v>
      </c>
      <c r="O599" s="15">
        <v>0.055599</v>
      </c>
    </row>
    <row r="600" spans="1:15" ht="18" customHeight="1">
      <c r="A600" t="s">
        <v>1726</v>
      </c>
      <c r="B600" s="12">
        <v>45351</v>
      </c>
      <c r="C600" t="s">
        <v>1722</v>
      </c>
      <c r="D600" t="s">
        <v>1582</v>
      </c>
      <c r="E600">
        <v>8</v>
      </c>
      <c r="F600" t="s">
        <v>92</v>
      </c>
      <c r="G600" t="s">
        <v>93</v>
      </c>
      <c r="H600" t="s">
        <v>93</v>
      </c>
      <c r="I600" t="s">
        <v>61</v>
      </c>
      <c r="J600" s="14">
        <v>15568.36</v>
      </c>
      <c r="K600" s="14">
        <v>15755.09</v>
      </c>
      <c r="L600" s="14">
        <v>186.73</v>
      </c>
      <c r="M600" s="15">
        <v>0.011994</v>
      </c>
      <c r="N600" s="14">
        <v>14646.83</v>
      </c>
      <c r="O600" s="15">
        <v>0.075666</v>
      </c>
    </row>
    <row r="601" spans="1:15" ht="18" customHeight="1">
      <c r="A601" t="s">
        <v>1727</v>
      </c>
      <c r="B601" s="12">
        <v>45351</v>
      </c>
      <c r="C601" t="s">
        <v>1722</v>
      </c>
      <c r="D601" t="s">
        <v>1582</v>
      </c>
      <c r="E601">
        <v>8</v>
      </c>
      <c r="F601" t="s">
        <v>58</v>
      </c>
      <c r="G601" t="s">
        <v>59</v>
      </c>
      <c r="H601" t="s">
        <v>60</v>
      </c>
      <c r="I601" t="s">
        <v>61</v>
      </c>
      <c r="J601" s="14">
        <v>6475.92</v>
      </c>
      <c r="K601" s="14">
        <v>6416.32</v>
      </c>
      <c r="L601" s="14">
        <v>-59.6</v>
      </c>
      <c r="M601" s="15">
        <v>-0.009202999999999999</v>
      </c>
      <c r="N601" s="14">
        <v>6460.17</v>
      </c>
      <c r="O601" s="15">
        <v>-0.006788</v>
      </c>
    </row>
    <row r="602" spans="1:15" ht="18" customHeight="1">
      <c r="A602" t="s">
        <v>1728</v>
      </c>
      <c r="B602" s="12">
        <v>45351</v>
      </c>
      <c r="C602" t="s">
        <v>1722</v>
      </c>
      <c r="D602" t="s">
        <v>1582</v>
      </c>
      <c r="E602">
        <v>8</v>
      </c>
      <c r="F602" t="s">
        <v>107</v>
      </c>
      <c r="G602" t="s">
        <v>108</v>
      </c>
      <c r="H602" t="s">
        <v>109</v>
      </c>
      <c r="I602" t="s">
        <v>61</v>
      </c>
      <c r="J602" s="14">
        <v>9003.450000000001</v>
      </c>
      <c r="K602" s="14">
        <v>9405.18</v>
      </c>
      <c r="L602" s="14">
        <v>401.73</v>
      </c>
      <c r="M602" s="15">
        <v>0.04462</v>
      </c>
      <c r="N602" s="14">
        <v>8330.799999999999</v>
      </c>
      <c r="O602" s="15">
        <v>0.128965</v>
      </c>
    </row>
    <row r="603" spans="1:15" ht="18" customHeight="1">
      <c r="A603" t="s">
        <v>1729</v>
      </c>
      <c r="B603" s="12">
        <v>45351</v>
      </c>
      <c r="C603" t="s">
        <v>1722</v>
      </c>
      <c r="D603" t="s">
        <v>1582</v>
      </c>
      <c r="E603">
        <v>8</v>
      </c>
      <c r="F603" t="s">
        <v>121</v>
      </c>
      <c r="G603" t="s">
        <v>122</v>
      </c>
      <c r="H603" t="s">
        <v>101</v>
      </c>
      <c r="I603" t="s">
        <v>61</v>
      </c>
      <c r="J603" s="14">
        <v>24541.89</v>
      </c>
      <c r="K603" s="14">
        <v>23663.47</v>
      </c>
      <c r="L603" s="14">
        <v>-878.42</v>
      </c>
      <c r="M603" s="15">
        <v>-0.035793</v>
      </c>
      <c r="N603" s="14">
        <v>24701.82</v>
      </c>
      <c r="O603" s="15">
        <v>-0.042035</v>
      </c>
    </row>
    <row r="604" spans="1:15" ht="18" customHeight="1">
      <c r="A604" t="s">
        <v>1730</v>
      </c>
      <c r="B604" s="12">
        <v>45351</v>
      </c>
      <c r="C604" t="s">
        <v>1722</v>
      </c>
      <c r="D604" t="s">
        <v>1582</v>
      </c>
      <c r="E604">
        <v>8</v>
      </c>
      <c r="F604" t="s">
        <v>253</v>
      </c>
      <c r="G604" t="s">
        <v>254</v>
      </c>
      <c r="H604" t="s">
        <v>101</v>
      </c>
      <c r="I604" t="s">
        <v>61</v>
      </c>
      <c r="J604" s="14">
        <v>8108.62</v>
      </c>
      <c r="K604" s="14">
        <v>8459</v>
      </c>
      <c r="L604" s="14">
        <v>350.38</v>
      </c>
      <c r="M604" s="15">
        <v>0.043211</v>
      </c>
      <c r="N604" s="14">
        <v>7589.06</v>
      </c>
      <c r="O604" s="15">
        <v>0.114631</v>
      </c>
    </row>
    <row r="605" spans="1:15" ht="18" customHeight="1">
      <c r="A605" t="s">
        <v>1731</v>
      </c>
      <c r="B605" s="12">
        <v>45351</v>
      </c>
      <c r="C605" t="s">
        <v>1722</v>
      </c>
      <c r="D605" t="s">
        <v>1582</v>
      </c>
      <c r="E605">
        <v>8</v>
      </c>
      <c r="F605" t="s">
        <v>79</v>
      </c>
      <c r="G605" t="s">
        <v>80</v>
      </c>
      <c r="H605" t="s">
        <v>81</v>
      </c>
      <c r="I605" t="s">
        <v>61</v>
      </c>
      <c r="J605" s="14">
        <v>8213.57</v>
      </c>
      <c r="K605" s="14">
        <v>8274.75</v>
      </c>
      <c r="L605" s="14">
        <v>61.18</v>
      </c>
      <c r="M605" s="15">
        <v>0.007449</v>
      </c>
      <c r="N605" s="14">
        <v>7691.1</v>
      </c>
      <c r="O605" s="15">
        <v>0.075886</v>
      </c>
    </row>
    <row r="606" spans="1:15" ht="18" customHeight="1">
      <c r="A606" t="s">
        <v>1732</v>
      </c>
      <c r="B606" s="12">
        <v>45351</v>
      </c>
      <c r="C606" t="s">
        <v>1722</v>
      </c>
      <c r="D606" t="s">
        <v>1582</v>
      </c>
      <c r="E606">
        <v>8</v>
      </c>
      <c r="F606" t="s">
        <v>99</v>
      </c>
      <c r="G606" t="s">
        <v>100</v>
      </c>
      <c r="H606" t="s">
        <v>101</v>
      </c>
      <c r="I606" t="s">
        <v>61</v>
      </c>
      <c r="J606" s="14">
        <v>6662.3</v>
      </c>
      <c r="K606" s="14">
        <v>6801.75</v>
      </c>
      <c r="L606" s="14">
        <v>139.45</v>
      </c>
      <c r="M606" s="15">
        <v>0.020931</v>
      </c>
      <c r="N606" s="14">
        <v>6458.63</v>
      </c>
      <c r="O606" s="15">
        <v>0.053126</v>
      </c>
    </row>
    <row r="607" spans="1:15" ht="18" customHeight="1">
      <c r="A607" t="s">
        <v>1733</v>
      </c>
      <c r="B607" s="12">
        <v>45351</v>
      </c>
      <c r="C607" t="s">
        <v>1722</v>
      </c>
      <c r="D607" t="s">
        <v>1582</v>
      </c>
      <c r="E607">
        <v>8</v>
      </c>
      <c r="F607" t="s">
        <v>170</v>
      </c>
      <c r="G607" t="s">
        <v>171</v>
      </c>
      <c r="H607" t="s">
        <v>172</v>
      </c>
      <c r="I607" t="s">
        <v>61</v>
      </c>
      <c r="J607" s="14">
        <v>12108.72</v>
      </c>
      <c r="K607" s="14">
        <v>11917.18</v>
      </c>
      <c r="L607" s="14">
        <v>-191.54</v>
      </c>
      <c r="M607" s="15">
        <v>-0.015818</v>
      </c>
      <c r="N607" s="14">
        <v>11821.64</v>
      </c>
      <c r="O607" s="15">
        <v>0.008082000000000001</v>
      </c>
    </row>
    <row r="608" spans="1:15" ht="18" customHeight="1">
      <c r="A608" t="s">
        <v>1734</v>
      </c>
      <c r="B608" s="12">
        <v>45351</v>
      </c>
      <c r="C608" t="s">
        <v>1722</v>
      </c>
      <c r="D608" t="s">
        <v>1582</v>
      </c>
      <c r="E608">
        <v>8</v>
      </c>
      <c r="F608" t="s">
        <v>205</v>
      </c>
      <c r="G608" t="s">
        <v>206</v>
      </c>
      <c r="H608" t="s">
        <v>207</v>
      </c>
      <c r="I608" t="s">
        <v>61</v>
      </c>
      <c r="J608" s="14">
        <v>4625.66</v>
      </c>
      <c r="K608" s="14">
        <v>4789.03</v>
      </c>
      <c r="L608" s="14">
        <v>163.37</v>
      </c>
      <c r="M608" s="15">
        <v>0.035318</v>
      </c>
      <c r="N608" s="14">
        <v>4464.07</v>
      </c>
      <c r="O608" s="15">
        <v>0.072795</v>
      </c>
    </row>
    <row r="609" spans="1:15" ht="18" customHeight="1">
      <c r="A609" t="s">
        <v>1735</v>
      </c>
      <c r="B609" s="12">
        <v>45351</v>
      </c>
      <c r="C609" t="s">
        <v>1722</v>
      </c>
      <c r="D609" t="s">
        <v>1582</v>
      </c>
      <c r="E609">
        <v>8</v>
      </c>
      <c r="F609" t="s">
        <v>136</v>
      </c>
      <c r="G609" t="s">
        <v>137</v>
      </c>
      <c r="H609" t="s">
        <v>73</v>
      </c>
      <c r="I609" t="s">
        <v>61</v>
      </c>
      <c r="J609" s="14">
        <v>7202.76</v>
      </c>
      <c r="K609" s="14">
        <v>7360.69</v>
      </c>
      <c r="L609" s="14">
        <v>157.93</v>
      </c>
      <c r="M609" s="15">
        <v>0.021926</v>
      </c>
      <c r="N609" s="14">
        <v>6841.73</v>
      </c>
      <c r="O609" s="15">
        <v>0.075852</v>
      </c>
    </row>
    <row r="610" spans="1:15" ht="18" customHeight="1">
      <c r="A610" t="s">
        <v>1736</v>
      </c>
      <c r="B610" s="12">
        <v>45351</v>
      </c>
      <c r="C610" t="s">
        <v>1722</v>
      </c>
      <c r="D610" t="s">
        <v>1582</v>
      </c>
      <c r="E610">
        <v>8</v>
      </c>
      <c r="F610" t="s">
        <v>152</v>
      </c>
      <c r="G610" t="s">
        <v>153</v>
      </c>
      <c r="H610" t="s">
        <v>154</v>
      </c>
      <c r="I610" t="s">
        <v>61</v>
      </c>
      <c r="J610" s="14">
        <v>1051.8</v>
      </c>
      <c r="K610" s="14">
        <v>1019.98</v>
      </c>
      <c r="L610" s="14">
        <v>-31.82</v>
      </c>
      <c r="M610" s="15">
        <v>-0.030253</v>
      </c>
      <c r="N610" s="14">
        <v>1030.93</v>
      </c>
      <c r="O610" s="15">
        <v>-0.010621</v>
      </c>
    </row>
    <row r="611" spans="1:15" ht="18" customHeight="1">
      <c r="A611" t="s">
        <v>1737</v>
      </c>
      <c r="B611" s="12">
        <v>45351</v>
      </c>
      <c r="C611" t="s">
        <v>1722</v>
      </c>
      <c r="D611" t="s">
        <v>1582</v>
      </c>
      <c r="E611">
        <v>8</v>
      </c>
      <c r="F611" t="s">
        <v>128</v>
      </c>
      <c r="G611" t="s">
        <v>129</v>
      </c>
      <c r="H611" t="s">
        <v>130</v>
      </c>
      <c r="I611" t="s">
        <v>61</v>
      </c>
      <c r="J611" s="14">
        <v>2560.62</v>
      </c>
      <c r="K611" s="14">
        <v>2609.79</v>
      </c>
      <c r="L611" s="14">
        <v>49.17</v>
      </c>
      <c r="M611" s="15">
        <v>0.019202</v>
      </c>
      <c r="N611" s="14">
        <v>2435.99</v>
      </c>
      <c r="O611" s="15">
        <v>0.07134699999999999</v>
      </c>
    </row>
    <row r="612" spans="1:15" ht="18" customHeight="1">
      <c r="A612" t="s">
        <v>1738</v>
      </c>
      <c r="B612" s="12">
        <v>45351</v>
      </c>
      <c r="C612" t="s">
        <v>1722</v>
      </c>
      <c r="D612" t="s">
        <v>1582</v>
      </c>
      <c r="E612">
        <v>8</v>
      </c>
      <c r="F612" t="s">
        <v>639</v>
      </c>
      <c r="G612" t="s">
        <v>640</v>
      </c>
      <c r="H612" t="s">
        <v>641</v>
      </c>
      <c r="I612" t="s">
        <v>631</v>
      </c>
      <c r="J612" s="14">
        <v>234313.42</v>
      </c>
      <c r="K612" s="14">
        <v>224470.41</v>
      </c>
      <c r="L612" s="14">
        <v>-9843.01</v>
      </c>
      <c r="M612" s="15">
        <v>-0.042008</v>
      </c>
      <c r="N612" s="14">
        <v>237992.62</v>
      </c>
      <c r="O612" s="15">
        <v>-0.056818</v>
      </c>
    </row>
    <row r="613" spans="1:15" ht="18" customHeight="1">
      <c r="A613" t="s">
        <v>1739</v>
      </c>
      <c r="B613" s="12">
        <v>45351</v>
      </c>
      <c r="C613" t="s">
        <v>1722</v>
      </c>
      <c r="D613" t="s">
        <v>1582</v>
      </c>
      <c r="E613">
        <v>8</v>
      </c>
      <c r="F613" t="s">
        <v>651</v>
      </c>
      <c r="G613" t="s">
        <v>652</v>
      </c>
      <c r="H613" t="s">
        <v>653</v>
      </c>
      <c r="I613" t="s">
        <v>631</v>
      </c>
      <c r="J613" s="14">
        <v>74664.58</v>
      </c>
      <c r="K613" s="14">
        <v>77246.85000000001</v>
      </c>
      <c r="L613" s="14">
        <v>2582.27</v>
      </c>
      <c r="M613" s="15">
        <v>0.034585</v>
      </c>
      <c r="N613" s="14">
        <v>69232.3</v>
      </c>
      <c r="O613" s="15">
        <v>0.115763</v>
      </c>
    </row>
    <row r="614" spans="1:15" ht="18" customHeight="1">
      <c r="A614" t="s">
        <v>1740</v>
      </c>
      <c r="B614" s="12">
        <v>45351</v>
      </c>
      <c r="C614" t="s">
        <v>1722</v>
      </c>
      <c r="D614" t="s">
        <v>1582</v>
      </c>
      <c r="E614">
        <v>8</v>
      </c>
      <c r="F614" t="s">
        <v>628</v>
      </c>
      <c r="G614" t="s">
        <v>629</v>
      </c>
      <c r="H614" t="s">
        <v>630</v>
      </c>
      <c r="I614" t="s">
        <v>631</v>
      </c>
      <c r="J614" s="14">
        <v>39931.72</v>
      </c>
      <c r="K614" s="14">
        <v>38825.71</v>
      </c>
      <c r="L614" s="14">
        <v>-1106.01</v>
      </c>
      <c r="M614" s="15">
        <v>-0.027698</v>
      </c>
      <c r="N614" s="14">
        <v>39209.45</v>
      </c>
      <c r="O614" s="15">
        <v>-0.009787000000000001</v>
      </c>
    </row>
    <row r="615" spans="1:15" ht="18" customHeight="1">
      <c r="A615" t="s">
        <v>1741</v>
      </c>
      <c r="B615" s="12">
        <v>45382</v>
      </c>
      <c r="C615" t="s">
        <v>1742</v>
      </c>
      <c r="D615" t="s">
        <v>1582</v>
      </c>
      <c r="E615">
        <v>9</v>
      </c>
      <c r="F615" t="s">
        <v>306</v>
      </c>
      <c r="G615" t="s">
        <v>307</v>
      </c>
      <c r="H615" t="s">
        <v>207</v>
      </c>
      <c r="I615" t="s">
        <v>61</v>
      </c>
      <c r="J615" s="14">
        <v>73632.41</v>
      </c>
      <c r="K615" s="14">
        <v>76787.87</v>
      </c>
      <c r="L615" s="14">
        <v>3155.46</v>
      </c>
      <c r="M615" s="15">
        <v>0.042854</v>
      </c>
      <c r="N615" s="14">
        <v>68652.75</v>
      </c>
      <c r="O615" s="15">
        <v>0.118497</v>
      </c>
    </row>
    <row r="616" spans="1:15" ht="18" customHeight="1">
      <c r="A616" t="s">
        <v>1743</v>
      </c>
      <c r="B616" s="12">
        <v>45382</v>
      </c>
      <c r="C616" t="s">
        <v>1742</v>
      </c>
      <c r="D616" t="s">
        <v>1582</v>
      </c>
      <c r="E616">
        <v>9</v>
      </c>
      <c r="F616" t="s">
        <v>219</v>
      </c>
      <c r="G616" t="s">
        <v>220</v>
      </c>
      <c r="H616" t="s">
        <v>207</v>
      </c>
      <c r="I616" t="s">
        <v>61</v>
      </c>
      <c r="J616" s="14">
        <v>21006.4</v>
      </c>
      <c r="K616" s="14">
        <v>22021.18</v>
      </c>
      <c r="L616" s="14">
        <v>1014.78</v>
      </c>
      <c r="M616" s="15">
        <v>0.048308</v>
      </c>
      <c r="N616" s="14">
        <v>19712.62</v>
      </c>
      <c r="O616" s="15">
        <v>0.117111</v>
      </c>
    </row>
    <row r="617" spans="1:15" ht="18" customHeight="1">
      <c r="A617" t="s">
        <v>1744</v>
      </c>
      <c r="B617" s="12">
        <v>45382</v>
      </c>
      <c r="C617" t="s">
        <v>1742</v>
      </c>
      <c r="D617" t="s">
        <v>1582</v>
      </c>
      <c r="E617">
        <v>9</v>
      </c>
      <c r="F617" t="s">
        <v>71</v>
      </c>
      <c r="G617" t="s">
        <v>72</v>
      </c>
      <c r="H617" t="s">
        <v>73</v>
      </c>
      <c r="I617" t="s">
        <v>61</v>
      </c>
      <c r="J617" s="14">
        <v>10269.77</v>
      </c>
      <c r="K617" s="14">
        <v>9913.35</v>
      </c>
      <c r="L617" s="14">
        <v>-356.42</v>
      </c>
      <c r="M617" s="15">
        <v>-0.034706</v>
      </c>
      <c r="N617" s="14">
        <v>10345.41</v>
      </c>
      <c r="O617" s="15">
        <v>-0.041763</v>
      </c>
    </row>
    <row r="618" spans="1:15" ht="18" customHeight="1">
      <c r="A618" t="s">
        <v>1745</v>
      </c>
      <c r="B618" s="12">
        <v>45382</v>
      </c>
      <c r="C618" t="s">
        <v>1742</v>
      </c>
      <c r="D618" t="s">
        <v>1582</v>
      </c>
      <c r="E618">
        <v>9</v>
      </c>
      <c r="F618" t="s">
        <v>263</v>
      </c>
      <c r="G618" t="s">
        <v>264</v>
      </c>
      <c r="H618" t="s">
        <v>265</v>
      </c>
      <c r="I618" t="s">
        <v>61</v>
      </c>
      <c r="J618" s="14">
        <v>5912.53</v>
      </c>
      <c r="K618" s="14">
        <v>5910.35</v>
      </c>
      <c r="L618" s="14">
        <v>-2.18</v>
      </c>
      <c r="M618" s="15">
        <v>-0.000369</v>
      </c>
      <c r="N618" s="14">
        <v>5993.66</v>
      </c>
      <c r="O618" s="15">
        <v>-0.0139</v>
      </c>
    </row>
    <row r="619" spans="1:15" ht="18" customHeight="1">
      <c r="A619" t="s">
        <v>1746</v>
      </c>
      <c r="B619" s="12">
        <v>45382</v>
      </c>
      <c r="C619" t="s">
        <v>1742</v>
      </c>
      <c r="D619" t="s">
        <v>1582</v>
      </c>
      <c r="E619">
        <v>9</v>
      </c>
      <c r="F619" t="s">
        <v>92</v>
      </c>
      <c r="G619" t="s">
        <v>93</v>
      </c>
      <c r="H619" t="s">
        <v>93</v>
      </c>
      <c r="I619" t="s">
        <v>61</v>
      </c>
      <c r="J619" s="14">
        <v>15957.12</v>
      </c>
      <c r="K619" s="14">
        <v>15493.43</v>
      </c>
      <c r="L619" s="14">
        <v>-463.69</v>
      </c>
      <c r="M619" s="15">
        <v>-0.029059</v>
      </c>
      <c r="N619" s="14">
        <v>14931.69</v>
      </c>
      <c r="O619" s="15">
        <v>0.037621</v>
      </c>
    </row>
    <row r="620" spans="1:15" ht="18" customHeight="1">
      <c r="A620" t="s">
        <v>1747</v>
      </c>
      <c r="B620" s="12">
        <v>45382</v>
      </c>
      <c r="C620" t="s">
        <v>1742</v>
      </c>
      <c r="D620" t="s">
        <v>1582</v>
      </c>
      <c r="E620">
        <v>9</v>
      </c>
      <c r="F620" t="s">
        <v>58</v>
      </c>
      <c r="G620" t="s">
        <v>59</v>
      </c>
      <c r="H620" t="s">
        <v>60</v>
      </c>
      <c r="I620" t="s">
        <v>61</v>
      </c>
      <c r="J620" s="14">
        <v>6621.7</v>
      </c>
      <c r="K620" s="14">
        <v>6709.18</v>
      </c>
      <c r="L620" s="14">
        <v>87.48</v>
      </c>
      <c r="M620" s="15">
        <v>0.013211</v>
      </c>
      <c r="N620" s="14">
        <v>6711.32</v>
      </c>
      <c r="O620" s="15">
        <v>-0.000319</v>
      </c>
    </row>
    <row r="621" spans="1:15" ht="18" customHeight="1">
      <c r="A621" t="s">
        <v>1748</v>
      </c>
      <c r="B621" s="12">
        <v>45382</v>
      </c>
      <c r="C621" t="s">
        <v>1742</v>
      </c>
      <c r="D621" t="s">
        <v>1582</v>
      </c>
      <c r="E621">
        <v>9</v>
      </c>
      <c r="F621" t="s">
        <v>107</v>
      </c>
      <c r="G621" t="s">
        <v>108</v>
      </c>
      <c r="H621" t="s">
        <v>109</v>
      </c>
      <c r="I621" t="s">
        <v>61</v>
      </c>
      <c r="J621" s="14">
        <v>9215.049999999999</v>
      </c>
      <c r="K621" s="14">
        <v>9036.93</v>
      </c>
      <c r="L621" s="14">
        <v>-178.12</v>
      </c>
      <c r="M621" s="15">
        <v>-0.019329</v>
      </c>
      <c r="N621" s="14">
        <v>8554.969999999999</v>
      </c>
      <c r="O621" s="15">
        <v>0.056337</v>
      </c>
    </row>
    <row r="622" spans="1:15" ht="18" customHeight="1">
      <c r="A622" t="s">
        <v>1749</v>
      </c>
      <c r="B622" s="12">
        <v>45382</v>
      </c>
      <c r="C622" t="s">
        <v>1742</v>
      </c>
      <c r="D622" t="s">
        <v>1582</v>
      </c>
      <c r="E622">
        <v>9</v>
      </c>
      <c r="F622" t="s">
        <v>121</v>
      </c>
      <c r="G622" t="s">
        <v>122</v>
      </c>
      <c r="H622" t="s">
        <v>101</v>
      </c>
      <c r="I622" t="s">
        <v>61</v>
      </c>
      <c r="J622" s="14">
        <v>25142.77</v>
      </c>
      <c r="K622" s="14">
        <v>26309.62</v>
      </c>
      <c r="L622" s="14">
        <v>1166.85</v>
      </c>
      <c r="M622" s="15">
        <v>0.046409</v>
      </c>
      <c r="N622" s="14">
        <v>23762.32</v>
      </c>
      <c r="O622" s="15">
        <v>0.107199</v>
      </c>
    </row>
    <row r="623" spans="1:15" ht="18" customHeight="1">
      <c r="A623" t="s">
        <v>1750</v>
      </c>
      <c r="B623" s="12">
        <v>45382</v>
      </c>
      <c r="C623" t="s">
        <v>1742</v>
      </c>
      <c r="D623" t="s">
        <v>1582</v>
      </c>
      <c r="E623">
        <v>9</v>
      </c>
      <c r="F623" t="s">
        <v>253</v>
      </c>
      <c r="G623" t="s">
        <v>254</v>
      </c>
      <c r="H623" t="s">
        <v>101</v>
      </c>
      <c r="I623" t="s">
        <v>61</v>
      </c>
      <c r="J623" s="14">
        <v>8315.030000000001</v>
      </c>
      <c r="K623" s="14">
        <v>8640.709999999999</v>
      </c>
      <c r="L623" s="14">
        <v>325.68</v>
      </c>
      <c r="M623" s="15">
        <v>0.039168</v>
      </c>
      <c r="N623" s="14">
        <v>7736.29</v>
      </c>
      <c r="O623" s="15">
        <v>0.116906</v>
      </c>
    </row>
    <row r="624" spans="1:15" ht="18" customHeight="1">
      <c r="A624" t="s">
        <v>1751</v>
      </c>
      <c r="B624" s="12">
        <v>45382</v>
      </c>
      <c r="C624" t="s">
        <v>1742</v>
      </c>
      <c r="D624" t="s">
        <v>1582</v>
      </c>
      <c r="E624">
        <v>9</v>
      </c>
      <c r="F624" t="s">
        <v>79</v>
      </c>
      <c r="G624" t="s">
        <v>80</v>
      </c>
      <c r="H624" t="s">
        <v>81</v>
      </c>
      <c r="I624" t="s">
        <v>61</v>
      </c>
      <c r="J624" s="14">
        <v>8402.540000000001</v>
      </c>
      <c r="K624" s="14">
        <v>8048.77</v>
      </c>
      <c r="L624" s="14">
        <v>-353.77</v>
      </c>
      <c r="M624" s="15">
        <v>-0.042103</v>
      </c>
      <c r="N624" s="14">
        <v>8361.17</v>
      </c>
      <c r="O624" s="15">
        <v>-0.037363</v>
      </c>
    </row>
    <row r="625" spans="1:15" ht="18" customHeight="1">
      <c r="A625" t="s">
        <v>1752</v>
      </c>
      <c r="B625" s="12">
        <v>45382</v>
      </c>
      <c r="C625" t="s">
        <v>1742</v>
      </c>
      <c r="D625" t="s">
        <v>1582</v>
      </c>
      <c r="E625">
        <v>9</v>
      </c>
      <c r="F625" t="s">
        <v>99</v>
      </c>
      <c r="G625" t="s">
        <v>100</v>
      </c>
      <c r="H625" t="s">
        <v>101</v>
      </c>
      <c r="I625" t="s">
        <v>61</v>
      </c>
      <c r="J625" s="14">
        <v>6822.15</v>
      </c>
      <c r="K625" s="14">
        <v>6542.12</v>
      </c>
      <c r="L625" s="14">
        <v>-280.03</v>
      </c>
      <c r="M625" s="15">
        <v>-0.041047</v>
      </c>
      <c r="N625" s="14">
        <v>6802.59</v>
      </c>
      <c r="O625" s="15">
        <v>-0.03829</v>
      </c>
    </row>
    <row r="626" spans="1:15" ht="18" customHeight="1">
      <c r="A626" t="s">
        <v>1753</v>
      </c>
      <c r="B626" s="12">
        <v>45382</v>
      </c>
      <c r="C626" t="s">
        <v>1742</v>
      </c>
      <c r="D626" t="s">
        <v>1582</v>
      </c>
      <c r="E626">
        <v>9</v>
      </c>
      <c r="F626" t="s">
        <v>170</v>
      </c>
      <c r="G626" t="s">
        <v>171</v>
      </c>
      <c r="H626" t="s">
        <v>172</v>
      </c>
      <c r="I626" t="s">
        <v>61</v>
      </c>
      <c r="J626" s="14">
        <v>12411.09</v>
      </c>
      <c r="K626" s="14">
        <v>12875.98</v>
      </c>
      <c r="L626" s="14">
        <v>464.89</v>
      </c>
      <c r="M626" s="15">
        <v>0.037458</v>
      </c>
      <c r="N626" s="14">
        <v>12083.78</v>
      </c>
      <c r="O626" s="15">
        <v>0.06555900000000001</v>
      </c>
    </row>
    <row r="627" spans="1:15" ht="18" customHeight="1">
      <c r="A627" t="s">
        <v>1754</v>
      </c>
      <c r="B627" s="12">
        <v>45382</v>
      </c>
      <c r="C627" t="s">
        <v>1742</v>
      </c>
      <c r="D627" t="s">
        <v>1582</v>
      </c>
      <c r="E627">
        <v>9</v>
      </c>
      <c r="F627" t="s">
        <v>205</v>
      </c>
      <c r="G627" t="s">
        <v>206</v>
      </c>
      <c r="H627" t="s">
        <v>207</v>
      </c>
      <c r="I627" t="s">
        <v>61</v>
      </c>
      <c r="J627" s="14">
        <v>4729.78</v>
      </c>
      <c r="K627" s="14">
        <v>4814.63</v>
      </c>
      <c r="L627" s="14">
        <v>84.84999999999999</v>
      </c>
      <c r="M627" s="15">
        <v>0.01794</v>
      </c>
      <c r="N627" s="14">
        <v>4477.13</v>
      </c>
      <c r="O627" s="15">
        <v>0.07538300000000001</v>
      </c>
    </row>
    <row r="628" spans="1:15" ht="18" customHeight="1">
      <c r="A628" t="s">
        <v>1755</v>
      </c>
      <c r="B628" s="12">
        <v>45382</v>
      </c>
      <c r="C628" t="s">
        <v>1742</v>
      </c>
      <c r="D628" t="s">
        <v>1582</v>
      </c>
      <c r="E628">
        <v>9</v>
      </c>
      <c r="F628" t="s">
        <v>136</v>
      </c>
      <c r="G628" t="s">
        <v>137</v>
      </c>
      <c r="H628" t="s">
        <v>73</v>
      </c>
      <c r="I628" t="s">
        <v>61</v>
      </c>
      <c r="J628" s="14">
        <v>7372.04</v>
      </c>
      <c r="K628" s="14">
        <v>7678.56</v>
      </c>
      <c r="L628" s="14">
        <v>306.52</v>
      </c>
      <c r="M628" s="15">
        <v>0.041579</v>
      </c>
      <c r="N628" s="14">
        <v>6820.35</v>
      </c>
      <c r="O628" s="15">
        <v>0.125831</v>
      </c>
    </row>
    <row r="629" spans="1:15" ht="18" customHeight="1">
      <c r="A629" t="s">
        <v>1756</v>
      </c>
      <c r="B629" s="12">
        <v>45382</v>
      </c>
      <c r="C629" t="s">
        <v>1742</v>
      </c>
      <c r="D629" t="s">
        <v>1582</v>
      </c>
      <c r="E629">
        <v>9</v>
      </c>
      <c r="F629" t="s">
        <v>152</v>
      </c>
      <c r="G629" t="s">
        <v>153</v>
      </c>
      <c r="H629" t="s">
        <v>154</v>
      </c>
      <c r="I629" t="s">
        <v>61</v>
      </c>
      <c r="J629" s="14">
        <v>1077.55</v>
      </c>
      <c r="K629" s="14">
        <v>1079.21</v>
      </c>
      <c r="L629" s="14">
        <v>1.66</v>
      </c>
      <c r="M629" s="15">
        <v>0.001541</v>
      </c>
      <c r="N629" s="14">
        <v>1020.29</v>
      </c>
      <c r="O629" s="15">
        <v>0.057748</v>
      </c>
    </row>
    <row r="630" spans="1:15" ht="18" customHeight="1">
      <c r="A630" t="s">
        <v>1757</v>
      </c>
      <c r="B630" s="12">
        <v>45382</v>
      </c>
      <c r="C630" t="s">
        <v>1742</v>
      </c>
      <c r="D630" t="s">
        <v>1582</v>
      </c>
      <c r="E630">
        <v>9</v>
      </c>
      <c r="F630" t="s">
        <v>128</v>
      </c>
      <c r="G630" t="s">
        <v>129</v>
      </c>
      <c r="H630" t="s">
        <v>130</v>
      </c>
      <c r="I630" t="s">
        <v>61</v>
      </c>
      <c r="J630" s="14">
        <v>2625.8</v>
      </c>
      <c r="K630" s="14">
        <v>2766.45</v>
      </c>
      <c r="L630" s="14">
        <v>140.65</v>
      </c>
      <c r="M630" s="15">
        <v>0.053565</v>
      </c>
      <c r="N630" s="14">
        <v>2451.95</v>
      </c>
      <c r="O630" s="15">
        <v>0.128265</v>
      </c>
    </row>
    <row r="631" spans="1:15" ht="18" customHeight="1">
      <c r="A631" t="s">
        <v>1758</v>
      </c>
      <c r="B631" s="12">
        <v>45382</v>
      </c>
      <c r="C631" t="s">
        <v>1742</v>
      </c>
      <c r="D631" t="s">
        <v>1582</v>
      </c>
      <c r="E631">
        <v>9</v>
      </c>
      <c r="F631" t="s">
        <v>639</v>
      </c>
      <c r="G631" t="s">
        <v>640</v>
      </c>
      <c r="H631" t="s">
        <v>641</v>
      </c>
      <c r="I631" t="s">
        <v>631</v>
      </c>
      <c r="J631" s="14">
        <v>245142.76</v>
      </c>
      <c r="K631" s="14">
        <v>248982.61</v>
      </c>
      <c r="L631" s="14">
        <v>3839.85</v>
      </c>
      <c r="M631" s="15">
        <v>0.015664</v>
      </c>
      <c r="N631" s="14">
        <v>241383.18</v>
      </c>
      <c r="O631" s="15">
        <v>0.031483</v>
      </c>
    </row>
    <row r="632" spans="1:15" ht="18" customHeight="1">
      <c r="A632" t="s">
        <v>1759</v>
      </c>
      <c r="B632" s="12">
        <v>45382</v>
      </c>
      <c r="C632" t="s">
        <v>1742</v>
      </c>
      <c r="D632" t="s">
        <v>1582</v>
      </c>
      <c r="E632">
        <v>9</v>
      </c>
      <c r="F632" t="s">
        <v>651</v>
      </c>
      <c r="G632" t="s">
        <v>652</v>
      </c>
      <c r="H632" t="s">
        <v>653</v>
      </c>
      <c r="I632" t="s">
        <v>631</v>
      </c>
      <c r="J632" s="14">
        <v>78189.88</v>
      </c>
      <c r="K632" s="14">
        <v>77709.89999999999</v>
      </c>
      <c r="L632" s="14">
        <v>-479.98</v>
      </c>
      <c r="M632" s="15">
        <v>-0.006139</v>
      </c>
      <c r="N632" s="14">
        <v>75538.94</v>
      </c>
      <c r="O632" s="15">
        <v>0.02874</v>
      </c>
    </row>
    <row r="633" spans="1:15" ht="18" customHeight="1">
      <c r="A633" t="s">
        <v>1760</v>
      </c>
      <c r="B633" s="12">
        <v>45382</v>
      </c>
      <c r="C633" t="s">
        <v>1742</v>
      </c>
      <c r="D633" t="s">
        <v>1582</v>
      </c>
      <c r="E633">
        <v>9</v>
      </c>
      <c r="F633" t="s">
        <v>628</v>
      </c>
      <c r="G633" t="s">
        <v>629</v>
      </c>
      <c r="H633" t="s">
        <v>630</v>
      </c>
      <c r="I633" t="s">
        <v>631</v>
      </c>
      <c r="J633" s="14">
        <v>41716.69</v>
      </c>
      <c r="K633" s="14">
        <v>40111.57</v>
      </c>
      <c r="L633" s="14">
        <v>-1605.12</v>
      </c>
      <c r="M633" s="15">
        <v>-0.038477</v>
      </c>
      <c r="N633" s="14">
        <v>38682.5</v>
      </c>
      <c r="O633" s="15">
        <v>0.036944</v>
      </c>
    </row>
    <row r="634" spans="1:15" ht="18" customHeight="1">
      <c r="A634" t="s">
        <v>1761</v>
      </c>
      <c r="B634" s="12">
        <v>45412</v>
      </c>
      <c r="C634" t="s">
        <v>1762</v>
      </c>
      <c r="D634" t="s">
        <v>1582</v>
      </c>
      <c r="E634">
        <v>10</v>
      </c>
      <c r="F634" t="s">
        <v>306</v>
      </c>
      <c r="G634" t="s">
        <v>307</v>
      </c>
      <c r="H634" t="s">
        <v>207</v>
      </c>
      <c r="I634" t="s">
        <v>61</v>
      </c>
      <c r="J634" s="14">
        <v>73187.25999999999</v>
      </c>
      <c r="K634" s="14">
        <v>69839.25999999999</v>
      </c>
      <c r="L634" s="14">
        <v>-3348</v>
      </c>
      <c r="M634" s="15">
        <v>-0.045746</v>
      </c>
      <c r="N634" s="14">
        <v>70450.84</v>
      </c>
      <c r="O634" s="15">
        <v>-0.008680999999999999</v>
      </c>
    </row>
    <row r="635" spans="1:15" ht="18" customHeight="1">
      <c r="A635" t="s">
        <v>1763</v>
      </c>
      <c r="B635" s="12">
        <v>45412</v>
      </c>
      <c r="C635" t="s">
        <v>1762</v>
      </c>
      <c r="D635" t="s">
        <v>1582</v>
      </c>
      <c r="E635">
        <v>10</v>
      </c>
      <c r="F635" t="s">
        <v>219</v>
      </c>
      <c r="G635" t="s">
        <v>220</v>
      </c>
      <c r="H635" t="s">
        <v>207</v>
      </c>
      <c r="I635" t="s">
        <v>61</v>
      </c>
      <c r="J635" s="14">
        <v>20899.21</v>
      </c>
      <c r="K635" s="14">
        <v>21436.47</v>
      </c>
      <c r="L635" s="14">
        <v>537.26</v>
      </c>
      <c r="M635" s="15">
        <v>0.025707</v>
      </c>
      <c r="N635" s="14">
        <v>20310.93</v>
      </c>
      <c r="O635" s="15">
        <v>0.055415</v>
      </c>
    </row>
    <row r="636" spans="1:15" ht="18" customHeight="1">
      <c r="A636" t="s">
        <v>1764</v>
      </c>
      <c r="B636" s="12">
        <v>45412</v>
      </c>
      <c r="C636" t="s">
        <v>1762</v>
      </c>
      <c r="D636" t="s">
        <v>1582</v>
      </c>
      <c r="E636">
        <v>10</v>
      </c>
      <c r="F636" t="s">
        <v>71</v>
      </c>
      <c r="G636" t="s">
        <v>72</v>
      </c>
      <c r="H636" t="s">
        <v>73</v>
      </c>
      <c r="I636" t="s">
        <v>61</v>
      </c>
      <c r="J636" s="14">
        <v>10192.97</v>
      </c>
      <c r="K636" s="14">
        <v>10394.49</v>
      </c>
      <c r="L636" s="14">
        <v>201.52</v>
      </c>
      <c r="M636" s="15">
        <v>0.01977</v>
      </c>
      <c r="N636" s="14">
        <v>9775.290000000001</v>
      </c>
      <c r="O636" s="15">
        <v>0.063343</v>
      </c>
    </row>
    <row r="637" spans="1:15" ht="18" customHeight="1">
      <c r="A637" t="s">
        <v>1765</v>
      </c>
      <c r="B637" s="12">
        <v>45412</v>
      </c>
      <c r="C637" t="s">
        <v>1762</v>
      </c>
      <c r="D637" t="s">
        <v>1582</v>
      </c>
      <c r="E637">
        <v>10</v>
      </c>
      <c r="F637" t="s">
        <v>263</v>
      </c>
      <c r="G637" t="s">
        <v>264</v>
      </c>
      <c r="H637" t="s">
        <v>265</v>
      </c>
      <c r="I637" t="s">
        <v>61</v>
      </c>
      <c r="J637" s="14">
        <v>5873.98</v>
      </c>
      <c r="K637" s="14">
        <v>5905.16</v>
      </c>
      <c r="L637" s="14">
        <v>31.18</v>
      </c>
      <c r="M637" s="15">
        <v>0.005308</v>
      </c>
      <c r="N637" s="14">
        <v>5950.61</v>
      </c>
      <c r="O637" s="15">
        <v>-0.007638</v>
      </c>
    </row>
    <row r="638" spans="1:15" ht="18" customHeight="1">
      <c r="A638" t="s">
        <v>1766</v>
      </c>
      <c r="B638" s="12">
        <v>45412</v>
      </c>
      <c r="C638" t="s">
        <v>1762</v>
      </c>
      <c r="D638" t="s">
        <v>1582</v>
      </c>
      <c r="E638">
        <v>10</v>
      </c>
      <c r="F638" t="s">
        <v>92</v>
      </c>
      <c r="G638" t="s">
        <v>93</v>
      </c>
      <c r="H638" t="s">
        <v>93</v>
      </c>
      <c r="I638" t="s">
        <v>61</v>
      </c>
      <c r="J638" s="14">
        <v>15868.19</v>
      </c>
      <c r="K638" s="14">
        <v>15518.14</v>
      </c>
      <c r="L638" s="14">
        <v>-350.05</v>
      </c>
      <c r="M638" s="15">
        <v>-0.02206</v>
      </c>
      <c r="N638" s="14">
        <v>14955.93</v>
      </c>
      <c r="O638" s="15">
        <v>0.037591</v>
      </c>
    </row>
    <row r="639" spans="1:15" ht="18" customHeight="1">
      <c r="A639" t="s">
        <v>1767</v>
      </c>
      <c r="B639" s="12">
        <v>45412</v>
      </c>
      <c r="C639" t="s">
        <v>1762</v>
      </c>
      <c r="D639" t="s">
        <v>1582</v>
      </c>
      <c r="E639">
        <v>10</v>
      </c>
      <c r="F639" t="s">
        <v>58</v>
      </c>
      <c r="G639" t="s">
        <v>59</v>
      </c>
      <c r="H639" t="s">
        <v>60</v>
      </c>
      <c r="I639" t="s">
        <v>61</v>
      </c>
      <c r="J639" s="14">
        <v>6568.98</v>
      </c>
      <c r="K639" s="14">
        <v>6572.82</v>
      </c>
      <c r="L639" s="14">
        <v>3.84</v>
      </c>
      <c r="M639" s="15">
        <v>0.000585</v>
      </c>
      <c r="N639" s="14">
        <v>6350.65</v>
      </c>
      <c r="O639" s="15">
        <v>0.034984</v>
      </c>
    </row>
    <row r="640" spans="1:15" ht="18" customHeight="1">
      <c r="A640" t="s">
        <v>1768</v>
      </c>
      <c r="B640" s="12">
        <v>45412</v>
      </c>
      <c r="C640" t="s">
        <v>1762</v>
      </c>
      <c r="D640" t="s">
        <v>1582</v>
      </c>
      <c r="E640">
        <v>10</v>
      </c>
      <c r="F640" t="s">
        <v>107</v>
      </c>
      <c r="G640" t="s">
        <v>108</v>
      </c>
      <c r="H640" t="s">
        <v>109</v>
      </c>
      <c r="I640" t="s">
        <v>61</v>
      </c>
      <c r="J640" s="14">
        <v>9150.559999999999</v>
      </c>
      <c r="K640" s="14">
        <v>9447.629999999999</v>
      </c>
      <c r="L640" s="14">
        <v>297.07</v>
      </c>
      <c r="M640" s="15">
        <v>0.032465</v>
      </c>
      <c r="N640" s="14">
        <v>8394.219999999999</v>
      </c>
      <c r="O640" s="15">
        <v>0.125492</v>
      </c>
    </row>
    <row r="641" spans="1:15" ht="18" customHeight="1">
      <c r="A641" t="s">
        <v>1769</v>
      </c>
      <c r="B641" s="12">
        <v>45412</v>
      </c>
      <c r="C641" t="s">
        <v>1762</v>
      </c>
      <c r="D641" t="s">
        <v>1582</v>
      </c>
      <c r="E641">
        <v>10</v>
      </c>
      <c r="F641" t="s">
        <v>121</v>
      </c>
      <c r="G641" t="s">
        <v>122</v>
      </c>
      <c r="H641" t="s">
        <v>101</v>
      </c>
      <c r="I641" t="s">
        <v>61</v>
      </c>
      <c r="J641" s="14">
        <v>24990.77</v>
      </c>
      <c r="K641" s="14">
        <v>24274.9</v>
      </c>
      <c r="L641" s="14">
        <v>-715.87</v>
      </c>
      <c r="M641" s="15">
        <v>-0.028645</v>
      </c>
      <c r="N641" s="14">
        <v>22881.57</v>
      </c>
      <c r="O641" s="15">
        <v>0.060893</v>
      </c>
    </row>
    <row r="642" spans="1:15" ht="18" customHeight="1">
      <c r="A642" t="s">
        <v>1770</v>
      </c>
      <c r="B642" s="12">
        <v>45412</v>
      </c>
      <c r="C642" t="s">
        <v>1762</v>
      </c>
      <c r="D642" t="s">
        <v>1582</v>
      </c>
      <c r="E642">
        <v>10</v>
      </c>
      <c r="F642" t="s">
        <v>253</v>
      </c>
      <c r="G642" t="s">
        <v>254</v>
      </c>
      <c r="H642" t="s">
        <v>101</v>
      </c>
      <c r="I642" t="s">
        <v>61</v>
      </c>
      <c r="J642" s="14">
        <v>8272.6</v>
      </c>
      <c r="K642" s="14">
        <v>8517.969999999999</v>
      </c>
      <c r="L642" s="14">
        <v>245.37</v>
      </c>
      <c r="M642" s="15">
        <v>0.029661</v>
      </c>
      <c r="N642" s="14">
        <v>7820.11</v>
      </c>
      <c r="O642" s="15">
        <v>0.089239</v>
      </c>
    </row>
    <row r="643" spans="1:15" ht="18" customHeight="1">
      <c r="A643" t="s">
        <v>1771</v>
      </c>
      <c r="B643" s="12">
        <v>45412</v>
      </c>
      <c r="C643" t="s">
        <v>1762</v>
      </c>
      <c r="D643" t="s">
        <v>1582</v>
      </c>
      <c r="E643">
        <v>10</v>
      </c>
      <c r="F643" t="s">
        <v>79</v>
      </c>
      <c r="G643" t="s">
        <v>80</v>
      </c>
      <c r="H643" t="s">
        <v>81</v>
      </c>
      <c r="I643" t="s">
        <v>61</v>
      </c>
      <c r="J643" s="14">
        <v>8339.700000000001</v>
      </c>
      <c r="K643" s="14">
        <v>7964.8</v>
      </c>
      <c r="L643" s="14">
        <v>-374.9</v>
      </c>
      <c r="M643" s="15">
        <v>-0.044954</v>
      </c>
      <c r="N643" s="14">
        <v>7857.21</v>
      </c>
      <c r="O643" s="15">
        <v>0.013693</v>
      </c>
    </row>
    <row r="644" spans="1:15" ht="18" customHeight="1">
      <c r="A644" t="s">
        <v>1772</v>
      </c>
      <c r="B644" s="12">
        <v>45412</v>
      </c>
      <c r="C644" t="s">
        <v>1762</v>
      </c>
      <c r="D644" t="s">
        <v>1582</v>
      </c>
      <c r="E644">
        <v>10</v>
      </c>
      <c r="F644" t="s">
        <v>99</v>
      </c>
      <c r="G644" t="s">
        <v>100</v>
      </c>
      <c r="H644" t="s">
        <v>101</v>
      </c>
      <c r="I644" t="s">
        <v>61</v>
      </c>
      <c r="J644" s="14">
        <v>6777.67</v>
      </c>
      <c r="K644" s="14">
        <v>6818.84</v>
      </c>
      <c r="L644" s="14">
        <v>41.17</v>
      </c>
      <c r="M644" s="15">
        <v>0.006074</v>
      </c>
      <c r="N644" s="14">
        <v>6339.94</v>
      </c>
      <c r="O644" s="15">
        <v>0.07553700000000001</v>
      </c>
    </row>
    <row r="645" spans="1:15" ht="18" customHeight="1">
      <c r="A645" t="s">
        <v>1773</v>
      </c>
      <c r="B645" s="12">
        <v>45412</v>
      </c>
      <c r="C645" t="s">
        <v>1762</v>
      </c>
      <c r="D645" t="s">
        <v>1582</v>
      </c>
      <c r="E645">
        <v>10</v>
      </c>
      <c r="F645" t="s">
        <v>170</v>
      </c>
      <c r="G645" t="s">
        <v>171</v>
      </c>
      <c r="H645" t="s">
        <v>172</v>
      </c>
      <c r="I645" t="s">
        <v>61</v>
      </c>
      <c r="J645" s="14">
        <v>12341.92</v>
      </c>
      <c r="K645" s="14">
        <v>12644.52</v>
      </c>
      <c r="L645" s="14">
        <v>302.6</v>
      </c>
      <c r="M645" s="15">
        <v>0.024518</v>
      </c>
      <c r="N645" s="14">
        <v>11768.71</v>
      </c>
      <c r="O645" s="15">
        <v>0.074419</v>
      </c>
    </row>
    <row r="646" spans="1:15" ht="18" customHeight="1">
      <c r="A646" t="s">
        <v>1774</v>
      </c>
      <c r="B646" s="12">
        <v>45412</v>
      </c>
      <c r="C646" t="s">
        <v>1762</v>
      </c>
      <c r="D646" t="s">
        <v>1582</v>
      </c>
      <c r="E646">
        <v>10</v>
      </c>
      <c r="F646" t="s">
        <v>205</v>
      </c>
      <c r="G646" t="s">
        <v>206</v>
      </c>
      <c r="H646" t="s">
        <v>207</v>
      </c>
      <c r="I646" t="s">
        <v>61</v>
      </c>
      <c r="J646" s="14">
        <v>4692.13</v>
      </c>
      <c r="K646" s="14">
        <v>4703.56</v>
      </c>
      <c r="L646" s="14">
        <v>11.43</v>
      </c>
      <c r="M646" s="15">
        <v>0.002436</v>
      </c>
      <c r="N646" s="14">
        <v>4512.78</v>
      </c>
      <c r="O646" s="15">
        <v>0.042275</v>
      </c>
    </row>
    <row r="647" spans="1:15" ht="18" customHeight="1">
      <c r="A647" t="s">
        <v>1775</v>
      </c>
      <c r="B647" s="12">
        <v>45412</v>
      </c>
      <c r="C647" t="s">
        <v>1762</v>
      </c>
      <c r="D647" t="s">
        <v>1582</v>
      </c>
      <c r="E647">
        <v>10</v>
      </c>
      <c r="F647" t="s">
        <v>136</v>
      </c>
      <c r="G647" t="s">
        <v>137</v>
      </c>
      <c r="H647" t="s">
        <v>73</v>
      </c>
      <c r="I647" t="s">
        <v>61</v>
      </c>
      <c r="J647" s="14">
        <v>7320.45</v>
      </c>
      <c r="K647" s="14">
        <v>6980.77</v>
      </c>
      <c r="L647" s="14">
        <v>-339.68</v>
      </c>
      <c r="M647" s="15">
        <v>-0.046402</v>
      </c>
      <c r="N647" s="14">
        <v>7430.74</v>
      </c>
      <c r="O647" s="15">
        <v>-0.060555</v>
      </c>
    </row>
    <row r="648" spans="1:15" ht="18" customHeight="1">
      <c r="A648" t="s">
        <v>1776</v>
      </c>
      <c r="B648" s="12">
        <v>45412</v>
      </c>
      <c r="C648" t="s">
        <v>1762</v>
      </c>
      <c r="D648" t="s">
        <v>1582</v>
      </c>
      <c r="E648">
        <v>10</v>
      </c>
      <c r="F648" t="s">
        <v>152</v>
      </c>
      <c r="G648" t="s">
        <v>153</v>
      </c>
      <c r="H648" t="s">
        <v>154</v>
      </c>
      <c r="I648" t="s">
        <v>61</v>
      </c>
      <c r="J648" s="14">
        <v>1071.03</v>
      </c>
      <c r="K648" s="14">
        <v>1074.98</v>
      </c>
      <c r="L648" s="14">
        <v>3.95</v>
      </c>
      <c r="M648" s="15">
        <v>0.003688</v>
      </c>
      <c r="N648" s="14">
        <v>1064.57</v>
      </c>
      <c r="O648" s="15">
        <v>0.009778999999999999</v>
      </c>
    </row>
    <row r="649" spans="1:15" ht="18" customHeight="1">
      <c r="A649" t="s">
        <v>1777</v>
      </c>
      <c r="B649" s="12">
        <v>45412</v>
      </c>
      <c r="C649" t="s">
        <v>1762</v>
      </c>
      <c r="D649" t="s">
        <v>1582</v>
      </c>
      <c r="E649">
        <v>10</v>
      </c>
      <c r="F649" t="s">
        <v>128</v>
      </c>
      <c r="G649" t="s">
        <v>129</v>
      </c>
      <c r="H649" t="s">
        <v>130</v>
      </c>
      <c r="I649" t="s">
        <v>61</v>
      </c>
      <c r="J649" s="14">
        <v>2612.4</v>
      </c>
      <c r="K649" s="14">
        <v>2765.34</v>
      </c>
      <c r="L649" s="14">
        <v>152.94</v>
      </c>
      <c r="M649" s="15">
        <v>0.058544</v>
      </c>
      <c r="N649" s="14">
        <v>2370.01</v>
      </c>
      <c r="O649" s="15">
        <v>0.166805</v>
      </c>
    </row>
    <row r="650" spans="1:15" ht="18" customHeight="1">
      <c r="A650" t="s">
        <v>1778</v>
      </c>
      <c r="B650" s="12">
        <v>45412</v>
      </c>
      <c r="C650" t="s">
        <v>1762</v>
      </c>
      <c r="D650" t="s">
        <v>1582</v>
      </c>
      <c r="E650">
        <v>10</v>
      </c>
      <c r="F650" t="s">
        <v>639</v>
      </c>
      <c r="G650" t="s">
        <v>640</v>
      </c>
      <c r="H650" t="s">
        <v>641</v>
      </c>
      <c r="I650" t="s">
        <v>631</v>
      </c>
      <c r="J650" s="14">
        <v>243494.09</v>
      </c>
      <c r="K650" s="14">
        <v>254386.44</v>
      </c>
      <c r="L650" s="14">
        <v>10892.35</v>
      </c>
      <c r="M650" s="15">
        <v>0.044734</v>
      </c>
      <c r="N650" s="14">
        <v>231747.5</v>
      </c>
      <c r="O650" s="15">
        <v>0.097688</v>
      </c>
    </row>
    <row r="651" spans="1:15" ht="18" customHeight="1">
      <c r="A651" t="s">
        <v>1779</v>
      </c>
      <c r="B651" s="12">
        <v>45412</v>
      </c>
      <c r="C651" t="s">
        <v>1762</v>
      </c>
      <c r="D651" t="s">
        <v>1582</v>
      </c>
      <c r="E651">
        <v>10</v>
      </c>
      <c r="F651" t="s">
        <v>651</v>
      </c>
      <c r="G651" t="s">
        <v>652</v>
      </c>
      <c r="H651" t="s">
        <v>653</v>
      </c>
      <c r="I651" t="s">
        <v>631</v>
      </c>
      <c r="J651" s="14">
        <v>77738.10000000001</v>
      </c>
      <c r="K651" s="14">
        <v>81119.53</v>
      </c>
      <c r="L651" s="14">
        <v>3381.43</v>
      </c>
      <c r="M651" s="15">
        <v>0.043498</v>
      </c>
      <c r="N651" s="14">
        <v>72791.34</v>
      </c>
      <c r="O651" s="15">
        <v>0.114412</v>
      </c>
    </row>
    <row r="652" spans="1:15" ht="18" customHeight="1">
      <c r="A652" t="s">
        <v>1780</v>
      </c>
      <c r="B652" s="12">
        <v>45412</v>
      </c>
      <c r="C652" t="s">
        <v>1762</v>
      </c>
      <c r="D652" t="s">
        <v>1582</v>
      </c>
      <c r="E652">
        <v>10</v>
      </c>
      <c r="F652" t="s">
        <v>628</v>
      </c>
      <c r="G652" t="s">
        <v>629</v>
      </c>
      <c r="H652" t="s">
        <v>630</v>
      </c>
      <c r="I652" t="s">
        <v>631</v>
      </c>
      <c r="J652" s="14">
        <v>41376.07</v>
      </c>
      <c r="K652" s="14">
        <v>42918.12</v>
      </c>
      <c r="L652" s="14">
        <v>1542.05</v>
      </c>
      <c r="M652" s="15">
        <v>0.037269</v>
      </c>
      <c r="N652" s="14">
        <v>39813.84</v>
      </c>
      <c r="O652" s="15">
        <v>0.07797</v>
      </c>
    </row>
    <row r="653" spans="1:15" ht="18" customHeight="1">
      <c r="A653" t="s">
        <v>1781</v>
      </c>
      <c r="B653" s="12">
        <v>45443</v>
      </c>
      <c r="C653" t="s">
        <v>1782</v>
      </c>
      <c r="D653" t="s">
        <v>1582</v>
      </c>
      <c r="E653">
        <v>11</v>
      </c>
      <c r="F653" t="s">
        <v>306</v>
      </c>
      <c r="G653" t="s">
        <v>307</v>
      </c>
      <c r="H653" t="s">
        <v>207</v>
      </c>
      <c r="I653" t="s">
        <v>61</v>
      </c>
      <c r="J653" s="14">
        <v>72737.38</v>
      </c>
      <c r="K653" s="14">
        <v>74340.03</v>
      </c>
      <c r="L653" s="14">
        <v>1602.65</v>
      </c>
      <c r="M653" s="15">
        <v>0.022033</v>
      </c>
      <c r="N653" s="14">
        <v>69425.25</v>
      </c>
      <c r="O653" s="15">
        <v>0.07079199999999999</v>
      </c>
    </row>
    <row r="654" spans="1:15" ht="18" customHeight="1">
      <c r="A654" t="s">
        <v>1783</v>
      </c>
      <c r="B654" s="12">
        <v>45443</v>
      </c>
      <c r="C654" t="s">
        <v>1782</v>
      </c>
      <c r="D654" t="s">
        <v>1582</v>
      </c>
      <c r="E654">
        <v>11</v>
      </c>
      <c r="F654" t="s">
        <v>219</v>
      </c>
      <c r="G654" t="s">
        <v>220</v>
      </c>
      <c r="H654" t="s">
        <v>207</v>
      </c>
      <c r="I654" t="s">
        <v>61</v>
      </c>
      <c r="J654" s="14">
        <v>20790.44</v>
      </c>
      <c r="K654" s="14">
        <v>20060.39</v>
      </c>
      <c r="L654" s="14">
        <v>-730.05</v>
      </c>
      <c r="M654" s="15">
        <v>-0.035115</v>
      </c>
      <c r="N654" s="14">
        <v>18520.56</v>
      </c>
      <c r="O654" s="15">
        <v>0.08314199999999999</v>
      </c>
    </row>
    <row r="655" spans="1:15" ht="18" customHeight="1">
      <c r="A655" t="s">
        <v>1784</v>
      </c>
      <c r="B655" s="12">
        <v>45443</v>
      </c>
      <c r="C655" t="s">
        <v>1782</v>
      </c>
      <c r="D655" t="s">
        <v>1582</v>
      </c>
      <c r="E655">
        <v>11</v>
      </c>
      <c r="F655" t="s">
        <v>71</v>
      </c>
      <c r="G655" t="s">
        <v>72</v>
      </c>
      <c r="H655" t="s">
        <v>73</v>
      </c>
      <c r="I655" t="s">
        <v>61</v>
      </c>
      <c r="J655" s="14">
        <v>10115.71</v>
      </c>
      <c r="K655" s="14">
        <v>10325.48</v>
      </c>
      <c r="L655" s="14">
        <v>209.77</v>
      </c>
      <c r="M655" s="15">
        <v>0.020737</v>
      </c>
      <c r="N655" s="14">
        <v>9897.26</v>
      </c>
      <c r="O655" s="15">
        <v>0.043267</v>
      </c>
    </row>
    <row r="656" spans="1:15" ht="18" customHeight="1">
      <c r="A656" t="s">
        <v>1785</v>
      </c>
      <c r="B656" s="12">
        <v>45443</v>
      </c>
      <c r="C656" t="s">
        <v>1782</v>
      </c>
      <c r="D656" t="s">
        <v>1582</v>
      </c>
      <c r="E656">
        <v>11</v>
      </c>
      <c r="F656" t="s">
        <v>263</v>
      </c>
      <c r="G656" t="s">
        <v>264</v>
      </c>
      <c r="H656" t="s">
        <v>265</v>
      </c>
      <c r="I656" t="s">
        <v>61</v>
      </c>
      <c r="J656" s="14">
        <v>5835.08</v>
      </c>
      <c r="K656" s="14">
        <v>6119.22</v>
      </c>
      <c r="L656" s="14">
        <v>284.14</v>
      </c>
      <c r="M656" s="15">
        <v>0.048695</v>
      </c>
      <c r="N656" s="14">
        <v>5340.82</v>
      </c>
      <c r="O656" s="15">
        <v>0.145745</v>
      </c>
    </row>
    <row r="657" spans="1:15" ht="18" customHeight="1">
      <c r="A657" t="s">
        <v>1786</v>
      </c>
      <c r="B657" s="12">
        <v>45443</v>
      </c>
      <c r="C657" t="s">
        <v>1782</v>
      </c>
      <c r="D657" t="s">
        <v>1582</v>
      </c>
      <c r="E657">
        <v>11</v>
      </c>
      <c r="F657" t="s">
        <v>92</v>
      </c>
      <c r="G657" t="s">
        <v>93</v>
      </c>
      <c r="H657" t="s">
        <v>93</v>
      </c>
      <c r="I657" t="s">
        <v>61</v>
      </c>
      <c r="J657" s="14">
        <v>15778.15</v>
      </c>
      <c r="K657" s="14">
        <v>15839.24</v>
      </c>
      <c r="L657" s="14">
        <v>61.09</v>
      </c>
      <c r="M657" s="15">
        <v>0.003872</v>
      </c>
      <c r="N657" s="14">
        <v>14300.57</v>
      </c>
      <c r="O657" s="15">
        <v>0.107595</v>
      </c>
    </row>
    <row r="658" spans="1:15" ht="18" customHeight="1">
      <c r="A658" t="s">
        <v>1787</v>
      </c>
      <c r="B658" s="12">
        <v>45443</v>
      </c>
      <c r="C658" t="s">
        <v>1782</v>
      </c>
      <c r="D658" t="s">
        <v>1582</v>
      </c>
      <c r="E658">
        <v>11</v>
      </c>
      <c r="F658" t="s">
        <v>58</v>
      </c>
      <c r="G658" t="s">
        <v>59</v>
      </c>
      <c r="H658" t="s">
        <v>60</v>
      </c>
      <c r="I658" t="s">
        <v>61</v>
      </c>
      <c r="J658" s="14">
        <v>6516.02</v>
      </c>
      <c r="K658" s="14">
        <v>6215.36</v>
      </c>
      <c r="L658" s="14">
        <v>-300.66</v>
      </c>
      <c r="M658" s="15">
        <v>-0.046142</v>
      </c>
      <c r="N658" s="14">
        <v>6599.42</v>
      </c>
      <c r="O658" s="15">
        <v>-0.058196</v>
      </c>
    </row>
    <row r="659" spans="1:15" ht="18" customHeight="1">
      <c r="A659" t="s">
        <v>1788</v>
      </c>
      <c r="B659" s="12">
        <v>45443</v>
      </c>
      <c r="C659" t="s">
        <v>1782</v>
      </c>
      <c r="D659" t="s">
        <v>1582</v>
      </c>
      <c r="E659">
        <v>11</v>
      </c>
      <c r="F659" t="s">
        <v>107</v>
      </c>
      <c r="G659" t="s">
        <v>108</v>
      </c>
      <c r="H659" t="s">
        <v>109</v>
      </c>
      <c r="I659" t="s">
        <v>61</v>
      </c>
      <c r="J659" s="14">
        <v>9085.6</v>
      </c>
      <c r="K659" s="14">
        <v>8865</v>
      </c>
      <c r="L659" s="14">
        <v>-220.6</v>
      </c>
      <c r="M659" s="15">
        <v>-0.02428</v>
      </c>
      <c r="N659" s="14">
        <v>8379.129999999999</v>
      </c>
      <c r="O659" s="15">
        <v>0.057986</v>
      </c>
    </row>
    <row r="660" spans="1:15" ht="18" customHeight="1">
      <c r="A660" t="s">
        <v>1789</v>
      </c>
      <c r="B660" s="12">
        <v>45443</v>
      </c>
      <c r="C660" t="s">
        <v>1782</v>
      </c>
      <c r="D660" t="s">
        <v>1582</v>
      </c>
      <c r="E660">
        <v>11</v>
      </c>
      <c r="F660" t="s">
        <v>121</v>
      </c>
      <c r="G660" t="s">
        <v>122</v>
      </c>
      <c r="H660" t="s">
        <v>101</v>
      </c>
      <c r="I660" t="s">
        <v>61</v>
      </c>
      <c r="J660" s="14">
        <v>24837.15</v>
      </c>
      <c r="K660" s="14">
        <v>24440.68</v>
      </c>
      <c r="L660" s="14">
        <v>-396.47</v>
      </c>
      <c r="M660" s="15">
        <v>-0.015963</v>
      </c>
      <c r="N660" s="14">
        <v>23582.83</v>
      </c>
      <c r="O660" s="15">
        <v>0.036376</v>
      </c>
    </row>
    <row r="661" spans="1:15" ht="18" customHeight="1">
      <c r="A661" t="s">
        <v>1790</v>
      </c>
      <c r="B661" s="12">
        <v>45443</v>
      </c>
      <c r="C661" t="s">
        <v>1782</v>
      </c>
      <c r="D661" t="s">
        <v>1582</v>
      </c>
      <c r="E661">
        <v>11</v>
      </c>
      <c r="F661" t="s">
        <v>253</v>
      </c>
      <c r="G661" t="s">
        <v>254</v>
      </c>
      <c r="H661" t="s">
        <v>101</v>
      </c>
      <c r="I661" t="s">
        <v>61</v>
      </c>
      <c r="J661" s="14">
        <v>8229.549999999999</v>
      </c>
      <c r="K661" s="14">
        <v>8712.49</v>
      </c>
      <c r="L661" s="14">
        <v>482.94</v>
      </c>
      <c r="M661" s="15">
        <v>0.058684</v>
      </c>
      <c r="N661" s="14">
        <v>8110.91</v>
      </c>
      <c r="O661" s="15">
        <v>0.074169</v>
      </c>
    </row>
    <row r="662" spans="1:15" ht="18" customHeight="1">
      <c r="A662" t="s">
        <v>1791</v>
      </c>
      <c r="B662" s="12">
        <v>45443</v>
      </c>
      <c r="C662" t="s">
        <v>1782</v>
      </c>
      <c r="D662" t="s">
        <v>1582</v>
      </c>
      <c r="E662">
        <v>11</v>
      </c>
      <c r="F662" t="s">
        <v>79</v>
      </c>
      <c r="G662" t="s">
        <v>80</v>
      </c>
      <c r="H662" t="s">
        <v>81</v>
      </c>
      <c r="I662" t="s">
        <v>61</v>
      </c>
      <c r="J662" s="14">
        <v>8276.49</v>
      </c>
      <c r="K662" s="14">
        <v>8202.780000000001</v>
      </c>
      <c r="L662" s="14">
        <v>-73.70999999999999</v>
      </c>
      <c r="M662" s="15">
        <v>-0.008906000000000001</v>
      </c>
      <c r="N662" s="14">
        <v>7918.77</v>
      </c>
      <c r="O662" s="15">
        <v>0.035865</v>
      </c>
    </row>
    <row r="663" spans="1:15" ht="18" customHeight="1">
      <c r="A663" t="s">
        <v>1792</v>
      </c>
      <c r="B663" s="12">
        <v>45443</v>
      </c>
      <c r="C663" t="s">
        <v>1782</v>
      </c>
      <c r="D663" t="s">
        <v>1582</v>
      </c>
      <c r="E663">
        <v>11</v>
      </c>
      <c r="F663" t="s">
        <v>99</v>
      </c>
      <c r="G663" t="s">
        <v>100</v>
      </c>
      <c r="H663" t="s">
        <v>101</v>
      </c>
      <c r="I663" t="s">
        <v>61</v>
      </c>
      <c r="J663" s="14">
        <v>6732.79</v>
      </c>
      <c r="K663" s="14">
        <v>6864.29</v>
      </c>
      <c r="L663" s="14">
        <v>131.5</v>
      </c>
      <c r="M663" s="15">
        <v>0.019531</v>
      </c>
      <c r="N663" s="14">
        <v>6219.78</v>
      </c>
      <c r="O663" s="15">
        <v>0.103623</v>
      </c>
    </row>
    <row r="664" spans="1:15" ht="18" customHeight="1">
      <c r="A664" t="s">
        <v>1793</v>
      </c>
      <c r="B664" s="12">
        <v>45443</v>
      </c>
      <c r="C664" t="s">
        <v>1782</v>
      </c>
      <c r="D664" t="s">
        <v>1582</v>
      </c>
      <c r="E664">
        <v>11</v>
      </c>
      <c r="F664" t="s">
        <v>170</v>
      </c>
      <c r="G664" t="s">
        <v>171</v>
      </c>
      <c r="H664" t="s">
        <v>172</v>
      </c>
      <c r="I664" t="s">
        <v>61</v>
      </c>
      <c r="J664" s="14">
        <v>12271.89</v>
      </c>
      <c r="K664" s="14">
        <v>12197.81</v>
      </c>
      <c r="L664" s="14">
        <v>-74.08</v>
      </c>
      <c r="M664" s="15">
        <v>-0.006037</v>
      </c>
      <c r="N664" s="14">
        <v>12216.92</v>
      </c>
      <c r="O664" s="15">
        <v>-0.001564</v>
      </c>
    </row>
    <row r="665" spans="1:15" ht="18" customHeight="1">
      <c r="A665" t="s">
        <v>1794</v>
      </c>
      <c r="B665" s="12">
        <v>45443</v>
      </c>
      <c r="C665" t="s">
        <v>1782</v>
      </c>
      <c r="D665" t="s">
        <v>1582</v>
      </c>
      <c r="E665">
        <v>11</v>
      </c>
      <c r="F665" t="s">
        <v>205</v>
      </c>
      <c r="G665" t="s">
        <v>206</v>
      </c>
      <c r="H665" t="s">
        <v>207</v>
      </c>
      <c r="I665" t="s">
        <v>61</v>
      </c>
      <c r="J665" s="14">
        <v>4654.3</v>
      </c>
      <c r="K665" s="14">
        <v>4853.02</v>
      </c>
      <c r="L665" s="14">
        <v>198.72</v>
      </c>
      <c r="M665" s="15">
        <v>0.042696</v>
      </c>
      <c r="N665" s="14">
        <v>4453.65</v>
      </c>
      <c r="O665" s="15">
        <v>0.089673</v>
      </c>
    </row>
    <row r="666" spans="1:15" ht="18" customHeight="1">
      <c r="A666" t="s">
        <v>1795</v>
      </c>
      <c r="B666" s="12">
        <v>45443</v>
      </c>
      <c r="C666" t="s">
        <v>1782</v>
      </c>
      <c r="D666" t="s">
        <v>1582</v>
      </c>
      <c r="E666">
        <v>11</v>
      </c>
      <c r="F666" t="s">
        <v>136</v>
      </c>
      <c r="G666" t="s">
        <v>137</v>
      </c>
      <c r="H666" t="s">
        <v>73</v>
      </c>
      <c r="I666" t="s">
        <v>61</v>
      </c>
      <c r="J666" s="14">
        <v>7268.48</v>
      </c>
      <c r="K666" s="14">
        <v>7193.27</v>
      </c>
      <c r="L666" s="14">
        <v>-75.20999999999999</v>
      </c>
      <c r="M666" s="15">
        <v>-0.010347</v>
      </c>
      <c r="N666" s="14">
        <v>6692.94</v>
      </c>
      <c r="O666" s="15">
        <v>0.074755</v>
      </c>
    </row>
    <row r="667" spans="1:15" ht="18" customHeight="1">
      <c r="A667" t="s">
        <v>1796</v>
      </c>
      <c r="B667" s="12">
        <v>45443</v>
      </c>
      <c r="C667" t="s">
        <v>1782</v>
      </c>
      <c r="D667" t="s">
        <v>1582</v>
      </c>
      <c r="E667">
        <v>11</v>
      </c>
      <c r="F667" t="s">
        <v>152</v>
      </c>
      <c r="G667" t="s">
        <v>153</v>
      </c>
      <c r="H667" t="s">
        <v>154</v>
      </c>
      <c r="I667" t="s">
        <v>61</v>
      </c>
      <c r="J667" s="14">
        <v>1064.45</v>
      </c>
      <c r="K667" s="14">
        <v>1036.12</v>
      </c>
      <c r="L667" s="14">
        <v>-28.33</v>
      </c>
      <c r="M667" s="15">
        <v>-0.026615</v>
      </c>
      <c r="N667" s="14">
        <v>1035.35</v>
      </c>
      <c r="O667" s="15">
        <v>0.000744</v>
      </c>
    </row>
    <row r="668" spans="1:15" ht="18" customHeight="1">
      <c r="A668" t="s">
        <v>1797</v>
      </c>
      <c r="B668" s="12">
        <v>45443</v>
      </c>
      <c r="C668" t="s">
        <v>1782</v>
      </c>
      <c r="D668" t="s">
        <v>1582</v>
      </c>
      <c r="E668">
        <v>11</v>
      </c>
      <c r="F668" t="s">
        <v>128</v>
      </c>
      <c r="G668" t="s">
        <v>129</v>
      </c>
      <c r="H668" t="s">
        <v>130</v>
      </c>
      <c r="I668" t="s">
        <v>61</v>
      </c>
      <c r="J668" s="14">
        <v>2598.8</v>
      </c>
      <c r="K668" s="14">
        <v>2535.53</v>
      </c>
      <c r="L668" s="14">
        <v>-63.27</v>
      </c>
      <c r="M668" s="15">
        <v>-0.024346</v>
      </c>
      <c r="N668" s="14">
        <v>2450.95</v>
      </c>
      <c r="O668" s="15">
        <v>0.034509</v>
      </c>
    </row>
    <row r="669" spans="1:15" ht="18" customHeight="1">
      <c r="A669" t="s">
        <v>1798</v>
      </c>
      <c r="B669" s="12">
        <v>45443</v>
      </c>
      <c r="C669" t="s">
        <v>1782</v>
      </c>
      <c r="D669" t="s">
        <v>1582</v>
      </c>
      <c r="E669">
        <v>11</v>
      </c>
      <c r="F669" t="s">
        <v>639</v>
      </c>
      <c r="G669" t="s">
        <v>640</v>
      </c>
      <c r="H669" t="s">
        <v>641</v>
      </c>
      <c r="I669" t="s">
        <v>631</v>
      </c>
      <c r="J669" s="14">
        <v>249388.02</v>
      </c>
      <c r="K669" s="14">
        <v>251374.42</v>
      </c>
      <c r="L669" s="14">
        <v>1986.4</v>
      </c>
      <c r="M669" s="15">
        <v>0.007965</v>
      </c>
      <c r="N669" s="14">
        <v>252275.55</v>
      </c>
      <c r="O669" s="15">
        <v>-0.003572</v>
      </c>
    </row>
    <row r="670" spans="1:15" ht="18" customHeight="1">
      <c r="A670" t="s">
        <v>1799</v>
      </c>
      <c r="B670" s="12">
        <v>45443</v>
      </c>
      <c r="C670" t="s">
        <v>1782</v>
      </c>
      <c r="D670" t="s">
        <v>1582</v>
      </c>
      <c r="E670">
        <v>11</v>
      </c>
      <c r="F670" t="s">
        <v>651</v>
      </c>
      <c r="G670" t="s">
        <v>652</v>
      </c>
      <c r="H670" t="s">
        <v>653</v>
      </c>
      <c r="I670" t="s">
        <v>631</v>
      </c>
      <c r="J670" s="14">
        <v>79695.73</v>
      </c>
      <c r="K670" s="14">
        <v>78736.45</v>
      </c>
      <c r="L670" s="14">
        <v>-959.28</v>
      </c>
      <c r="M670" s="15">
        <v>-0.012037</v>
      </c>
      <c r="N670" s="14">
        <v>74732.67999999999</v>
      </c>
      <c r="O670" s="15">
        <v>0.053575</v>
      </c>
    </row>
    <row r="671" spans="1:15" ht="18" customHeight="1">
      <c r="A671" t="s">
        <v>1800</v>
      </c>
      <c r="B671" s="12">
        <v>45443</v>
      </c>
      <c r="C671" t="s">
        <v>1782</v>
      </c>
      <c r="D671" t="s">
        <v>1582</v>
      </c>
      <c r="E671">
        <v>11</v>
      </c>
      <c r="F671" t="s">
        <v>628</v>
      </c>
      <c r="G671" t="s">
        <v>629</v>
      </c>
      <c r="H671" t="s">
        <v>630</v>
      </c>
      <c r="I671" t="s">
        <v>631</v>
      </c>
      <c r="J671" s="14">
        <v>42316.17</v>
      </c>
      <c r="K671" s="14">
        <v>41614.74</v>
      </c>
      <c r="L671" s="14">
        <v>-701.4299999999999</v>
      </c>
      <c r="M671" s="15">
        <v>-0.016576</v>
      </c>
      <c r="N671" s="14">
        <v>39116.45</v>
      </c>
      <c r="O671" s="15">
        <v>0.06386799999999999</v>
      </c>
    </row>
    <row r="672" spans="1:15" ht="18" customHeight="1">
      <c r="A672" t="s">
        <v>1801</v>
      </c>
      <c r="B672" s="12">
        <v>45473</v>
      </c>
      <c r="C672" t="s">
        <v>1802</v>
      </c>
      <c r="D672" t="s">
        <v>1582</v>
      </c>
      <c r="E672">
        <v>12</v>
      </c>
      <c r="F672" t="s">
        <v>306</v>
      </c>
      <c r="G672" t="s">
        <v>307</v>
      </c>
      <c r="H672" t="s">
        <v>207</v>
      </c>
      <c r="I672" t="s">
        <v>61</v>
      </c>
      <c r="J672" s="14">
        <v>74518.28999999999</v>
      </c>
      <c r="K672" s="14">
        <v>74217.17999999999</v>
      </c>
      <c r="L672" s="14">
        <v>-301.11</v>
      </c>
      <c r="M672" s="15">
        <v>-0.004041</v>
      </c>
      <c r="N672" s="14">
        <v>68705.67999999999</v>
      </c>
      <c r="O672" s="15">
        <v>0.080219</v>
      </c>
    </row>
    <row r="673" spans="1:15" ht="18" customHeight="1">
      <c r="A673" t="s">
        <v>1803</v>
      </c>
      <c r="B673" s="12">
        <v>45473</v>
      </c>
      <c r="C673" t="s">
        <v>1802</v>
      </c>
      <c r="D673" t="s">
        <v>1582</v>
      </c>
      <c r="E673">
        <v>12</v>
      </c>
      <c r="F673" t="s">
        <v>219</v>
      </c>
      <c r="G673" t="s">
        <v>220</v>
      </c>
      <c r="H673" t="s">
        <v>207</v>
      </c>
      <c r="I673" t="s">
        <v>61</v>
      </c>
      <c r="J673" s="14">
        <v>21319.67</v>
      </c>
      <c r="K673" s="14">
        <v>21498.27</v>
      </c>
      <c r="L673" s="14">
        <v>178.6</v>
      </c>
      <c r="M673" s="15">
        <v>0.008377000000000001</v>
      </c>
      <c r="N673" s="14">
        <v>19077.35</v>
      </c>
      <c r="O673" s="15">
        <v>0.1269</v>
      </c>
    </row>
    <row r="674" spans="1:15" ht="18" customHeight="1">
      <c r="A674" t="s">
        <v>1804</v>
      </c>
      <c r="B674" s="12">
        <v>45473</v>
      </c>
      <c r="C674" t="s">
        <v>1802</v>
      </c>
      <c r="D674" t="s">
        <v>1582</v>
      </c>
      <c r="E674">
        <v>12</v>
      </c>
      <c r="F674" t="s">
        <v>71</v>
      </c>
      <c r="G674" t="s">
        <v>72</v>
      </c>
      <c r="H674" t="s">
        <v>73</v>
      </c>
      <c r="I674" t="s">
        <v>61</v>
      </c>
      <c r="J674" s="14">
        <v>10348.45</v>
      </c>
      <c r="K674" s="14">
        <v>10923.76</v>
      </c>
      <c r="L674" s="14">
        <v>575.3099999999999</v>
      </c>
      <c r="M674" s="15">
        <v>0.055594</v>
      </c>
      <c r="N674" s="14">
        <v>9614.84</v>
      </c>
      <c r="O674" s="15">
        <v>0.136135</v>
      </c>
    </row>
    <row r="675" spans="1:15" ht="18" customHeight="1">
      <c r="A675" t="s">
        <v>1805</v>
      </c>
      <c r="B675" s="12">
        <v>45473</v>
      </c>
      <c r="C675" t="s">
        <v>1802</v>
      </c>
      <c r="D675" t="s">
        <v>1582</v>
      </c>
      <c r="E675">
        <v>12</v>
      </c>
      <c r="F675" t="s">
        <v>263</v>
      </c>
      <c r="G675" t="s">
        <v>264</v>
      </c>
      <c r="H675" t="s">
        <v>265</v>
      </c>
      <c r="I675" t="s">
        <v>61</v>
      </c>
      <c r="J675" s="14">
        <v>5975.09</v>
      </c>
      <c r="K675" s="14">
        <v>6209.54</v>
      </c>
      <c r="L675" s="14">
        <v>234.45</v>
      </c>
      <c r="M675" s="15">
        <v>0.039238</v>
      </c>
      <c r="N675" s="14">
        <v>5447.39</v>
      </c>
      <c r="O675" s="15">
        <v>0.139911</v>
      </c>
    </row>
    <row r="676" spans="1:15" ht="18" customHeight="1">
      <c r="A676" t="s">
        <v>1806</v>
      </c>
      <c r="B676" s="12">
        <v>45473</v>
      </c>
      <c r="C676" t="s">
        <v>1802</v>
      </c>
      <c r="D676" t="s">
        <v>1582</v>
      </c>
      <c r="E676">
        <v>12</v>
      </c>
      <c r="F676" t="s">
        <v>92</v>
      </c>
      <c r="G676" t="s">
        <v>93</v>
      </c>
      <c r="H676" t="s">
        <v>93</v>
      </c>
      <c r="I676" t="s">
        <v>61</v>
      </c>
      <c r="J676" s="14">
        <v>16172.14</v>
      </c>
      <c r="K676" s="14">
        <v>16681.67</v>
      </c>
      <c r="L676" s="14">
        <v>509.53</v>
      </c>
      <c r="M676" s="15">
        <v>0.031507</v>
      </c>
      <c r="N676" s="14">
        <v>14552.01</v>
      </c>
      <c r="O676" s="15">
        <v>0.146348</v>
      </c>
    </row>
    <row r="677" spans="1:15" ht="18" customHeight="1">
      <c r="A677" t="s">
        <v>1807</v>
      </c>
      <c r="B677" s="12">
        <v>45473</v>
      </c>
      <c r="C677" t="s">
        <v>1802</v>
      </c>
      <c r="D677" t="s">
        <v>1582</v>
      </c>
      <c r="E677">
        <v>12</v>
      </c>
      <c r="F677" t="s">
        <v>58</v>
      </c>
      <c r="G677" t="s">
        <v>59</v>
      </c>
      <c r="H677" t="s">
        <v>60</v>
      </c>
      <c r="I677" t="s">
        <v>61</v>
      </c>
      <c r="J677" s="14">
        <v>6662.7</v>
      </c>
      <c r="K677" s="14">
        <v>6794.86</v>
      </c>
      <c r="L677" s="14">
        <v>132.16</v>
      </c>
      <c r="M677" s="15">
        <v>0.019836</v>
      </c>
      <c r="N677" s="14">
        <v>6232.83</v>
      </c>
      <c r="O677" s="15">
        <v>0.090173</v>
      </c>
    </row>
    <row r="678" spans="1:15" ht="18" customHeight="1">
      <c r="A678" t="s">
        <v>1808</v>
      </c>
      <c r="B678" s="12">
        <v>45473</v>
      </c>
      <c r="C678" t="s">
        <v>1802</v>
      </c>
      <c r="D678" t="s">
        <v>1582</v>
      </c>
      <c r="E678">
        <v>12</v>
      </c>
      <c r="F678" t="s">
        <v>107</v>
      </c>
      <c r="G678" t="s">
        <v>108</v>
      </c>
      <c r="H678" t="s">
        <v>109</v>
      </c>
      <c r="I678" t="s">
        <v>61</v>
      </c>
      <c r="J678" s="14">
        <v>9299.129999999999</v>
      </c>
      <c r="K678" s="14">
        <v>8873.870000000001</v>
      </c>
      <c r="L678" s="14">
        <v>-425.26</v>
      </c>
      <c r="M678" s="15">
        <v>-0.045731</v>
      </c>
      <c r="N678" s="14">
        <v>8622.969999999999</v>
      </c>
      <c r="O678" s="15">
        <v>0.029097</v>
      </c>
    </row>
    <row r="679" spans="1:15" ht="18" customHeight="1">
      <c r="A679" t="s">
        <v>1809</v>
      </c>
      <c r="B679" s="12">
        <v>45473</v>
      </c>
      <c r="C679" t="s">
        <v>1802</v>
      </c>
      <c r="D679" t="s">
        <v>1582</v>
      </c>
      <c r="E679">
        <v>12</v>
      </c>
      <c r="F679" t="s">
        <v>121</v>
      </c>
      <c r="G679" t="s">
        <v>122</v>
      </c>
      <c r="H679" t="s">
        <v>101</v>
      </c>
      <c r="I679" t="s">
        <v>61</v>
      </c>
      <c r="J679" s="14">
        <v>25445.27</v>
      </c>
      <c r="K679" s="14">
        <v>24932.06</v>
      </c>
      <c r="L679" s="14">
        <v>-513.21</v>
      </c>
      <c r="M679" s="15">
        <v>-0.020169</v>
      </c>
      <c r="N679" s="14">
        <v>23958.47</v>
      </c>
      <c r="O679" s="15">
        <v>0.040637</v>
      </c>
    </row>
    <row r="680" spans="1:15" ht="18" customHeight="1">
      <c r="A680" t="s">
        <v>1810</v>
      </c>
      <c r="B680" s="12">
        <v>45473</v>
      </c>
      <c r="C680" t="s">
        <v>1802</v>
      </c>
      <c r="D680" t="s">
        <v>1582</v>
      </c>
      <c r="E680">
        <v>12</v>
      </c>
      <c r="F680" t="s">
        <v>253</v>
      </c>
      <c r="G680" t="s">
        <v>254</v>
      </c>
      <c r="H680" t="s">
        <v>101</v>
      </c>
      <c r="I680" t="s">
        <v>61</v>
      </c>
      <c r="J680" s="14">
        <v>8439.040000000001</v>
      </c>
      <c r="K680" s="14">
        <v>8364.07</v>
      </c>
      <c r="L680" s="14">
        <v>-74.97</v>
      </c>
      <c r="M680" s="15">
        <v>-0.008884</v>
      </c>
      <c r="N680" s="14">
        <v>7832.26</v>
      </c>
      <c r="O680" s="15">
        <v>0.0679</v>
      </c>
    </row>
    <row r="681" spans="1:15" ht="18" customHeight="1">
      <c r="A681" t="s">
        <v>1811</v>
      </c>
      <c r="B681" s="12">
        <v>45473</v>
      </c>
      <c r="C681" t="s">
        <v>1802</v>
      </c>
      <c r="D681" t="s">
        <v>1582</v>
      </c>
      <c r="E681">
        <v>12</v>
      </c>
      <c r="F681" t="s">
        <v>79</v>
      </c>
      <c r="G681" t="s">
        <v>80</v>
      </c>
      <c r="H681" t="s">
        <v>81</v>
      </c>
      <c r="I681" t="s">
        <v>61</v>
      </c>
      <c r="J681" s="14">
        <v>8466.91</v>
      </c>
      <c r="K681" s="14">
        <v>8415.26</v>
      </c>
      <c r="L681" s="14">
        <v>-51.65</v>
      </c>
      <c r="M681" s="15">
        <v>-0.0061</v>
      </c>
      <c r="N681" s="14">
        <v>8290.530000000001</v>
      </c>
      <c r="O681" s="15">
        <v>0.015045</v>
      </c>
    </row>
    <row r="682" spans="1:15" ht="18" customHeight="1">
      <c r="A682" t="s">
        <v>1812</v>
      </c>
      <c r="B682" s="12">
        <v>45473</v>
      </c>
      <c r="C682" t="s">
        <v>1802</v>
      </c>
      <c r="D682" t="s">
        <v>1582</v>
      </c>
      <c r="E682">
        <v>12</v>
      </c>
      <c r="F682" t="s">
        <v>99</v>
      </c>
      <c r="G682" t="s">
        <v>100</v>
      </c>
      <c r="H682" t="s">
        <v>101</v>
      </c>
      <c r="I682" t="s">
        <v>61</v>
      </c>
      <c r="J682" s="14">
        <v>6894.34</v>
      </c>
      <c r="K682" s="14">
        <v>7045.2</v>
      </c>
      <c r="L682" s="14">
        <v>150.86</v>
      </c>
      <c r="M682" s="15">
        <v>0.021882</v>
      </c>
      <c r="N682" s="14">
        <v>6757.42</v>
      </c>
      <c r="O682" s="15">
        <v>0.042587</v>
      </c>
    </row>
    <row r="683" spans="1:15" ht="18" customHeight="1">
      <c r="A683" t="s">
        <v>1813</v>
      </c>
      <c r="B683" s="12">
        <v>45473</v>
      </c>
      <c r="C683" t="s">
        <v>1802</v>
      </c>
      <c r="D683" t="s">
        <v>1582</v>
      </c>
      <c r="E683">
        <v>12</v>
      </c>
      <c r="F683" t="s">
        <v>170</v>
      </c>
      <c r="G683" t="s">
        <v>171</v>
      </c>
      <c r="H683" t="s">
        <v>172</v>
      </c>
      <c r="I683" t="s">
        <v>61</v>
      </c>
      <c r="J683" s="14">
        <v>12578.33</v>
      </c>
      <c r="K683" s="14">
        <v>12065.79</v>
      </c>
      <c r="L683" s="14">
        <v>-512.54</v>
      </c>
      <c r="M683" s="15">
        <v>-0.040748</v>
      </c>
      <c r="N683" s="14">
        <v>12095.74</v>
      </c>
      <c r="O683" s="15">
        <v>-0.002476</v>
      </c>
    </row>
    <row r="684" spans="1:15" ht="18" customHeight="1">
      <c r="A684" t="s">
        <v>1814</v>
      </c>
      <c r="B684" s="12">
        <v>45473</v>
      </c>
      <c r="C684" t="s">
        <v>1802</v>
      </c>
      <c r="D684" t="s">
        <v>1582</v>
      </c>
      <c r="E684">
        <v>12</v>
      </c>
      <c r="F684" t="s">
        <v>205</v>
      </c>
      <c r="G684" t="s">
        <v>206</v>
      </c>
      <c r="H684" t="s">
        <v>207</v>
      </c>
      <c r="I684" t="s">
        <v>61</v>
      </c>
      <c r="J684" s="14">
        <v>4759.07</v>
      </c>
      <c r="K684" s="14">
        <v>4675.64</v>
      </c>
      <c r="L684" s="14">
        <v>-83.43000000000001</v>
      </c>
      <c r="M684" s="15">
        <v>-0.017531</v>
      </c>
      <c r="N684" s="14">
        <v>4616.84</v>
      </c>
      <c r="O684" s="15">
        <v>0.012736</v>
      </c>
    </row>
    <row r="685" spans="1:15" ht="18" customHeight="1">
      <c r="A685" t="s">
        <v>1815</v>
      </c>
      <c r="B685" s="12">
        <v>45473</v>
      </c>
      <c r="C685" t="s">
        <v>1802</v>
      </c>
      <c r="D685" t="s">
        <v>1582</v>
      </c>
      <c r="E685">
        <v>12</v>
      </c>
      <c r="F685" t="s">
        <v>136</v>
      </c>
      <c r="G685" t="s">
        <v>137</v>
      </c>
      <c r="H685" t="s">
        <v>73</v>
      </c>
      <c r="I685" t="s">
        <v>61</v>
      </c>
      <c r="J685" s="14">
        <v>7439.31</v>
      </c>
      <c r="K685" s="14">
        <v>7742.54</v>
      </c>
      <c r="L685" s="14">
        <v>303.23</v>
      </c>
      <c r="M685" s="15">
        <v>0.040761</v>
      </c>
      <c r="N685" s="14">
        <v>7501.15</v>
      </c>
      <c r="O685" s="15">
        <v>0.03218</v>
      </c>
    </row>
    <row r="686" spans="1:15" ht="18" customHeight="1">
      <c r="A686" t="s">
        <v>1816</v>
      </c>
      <c r="B686" s="12">
        <v>45473</v>
      </c>
      <c r="C686" t="s">
        <v>1802</v>
      </c>
      <c r="D686" t="s">
        <v>1582</v>
      </c>
      <c r="E686">
        <v>12</v>
      </c>
      <c r="F686" t="s">
        <v>152</v>
      </c>
      <c r="G686" t="s">
        <v>153</v>
      </c>
      <c r="H686" t="s">
        <v>154</v>
      </c>
      <c r="I686" t="s">
        <v>61</v>
      </c>
      <c r="J686" s="14">
        <v>1090.51</v>
      </c>
      <c r="K686" s="14">
        <v>1154.42</v>
      </c>
      <c r="L686" s="14">
        <v>63.91</v>
      </c>
      <c r="M686" s="15">
        <v>0.058606</v>
      </c>
      <c r="N686" s="14">
        <v>1034.26</v>
      </c>
      <c r="O686" s="15">
        <v>0.11618</v>
      </c>
    </row>
    <row r="687" spans="1:15" ht="18" customHeight="1">
      <c r="A687" t="s">
        <v>1817</v>
      </c>
      <c r="B687" s="12">
        <v>45473</v>
      </c>
      <c r="C687" t="s">
        <v>1802</v>
      </c>
      <c r="D687" t="s">
        <v>1582</v>
      </c>
      <c r="E687">
        <v>12</v>
      </c>
      <c r="F687" t="s">
        <v>128</v>
      </c>
      <c r="G687" t="s">
        <v>129</v>
      </c>
      <c r="H687" t="s">
        <v>130</v>
      </c>
      <c r="I687" t="s">
        <v>61</v>
      </c>
      <c r="J687" s="14">
        <v>2664.96</v>
      </c>
      <c r="K687" s="14">
        <v>2743.68</v>
      </c>
      <c r="L687" s="14">
        <v>78.72</v>
      </c>
      <c r="M687" s="15">
        <v>0.029539</v>
      </c>
      <c r="N687" s="14">
        <v>2537.16</v>
      </c>
      <c r="O687" s="15">
        <v>0.081398</v>
      </c>
    </row>
    <row r="688" spans="1:15" ht="18" customHeight="1">
      <c r="A688" t="s">
        <v>1818</v>
      </c>
      <c r="B688" s="12">
        <v>45473</v>
      </c>
      <c r="C688" t="s">
        <v>1802</v>
      </c>
      <c r="D688" t="s">
        <v>1582</v>
      </c>
      <c r="E688">
        <v>12</v>
      </c>
      <c r="F688" t="s">
        <v>639</v>
      </c>
      <c r="G688" t="s">
        <v>640</v>
      </c>
      <c r="H688" t="s">
        <v>641</v>
      </c>
      <c r="I688" t="s">
        <v>631</v>
      </c>
      <c r="J688" s="14">
        <v>252792.44</v>
      </c>
      <c r="K688" s="14">
        <v>265943.68</v>
      </c>
      <c r="L688" s="14">
        <v>13151.24</v>
      </c>
      <c r="M688" s="15">
        <v>0.052024</v>
      </c>
      <c r="N688" s="14">
        <v>247325.72</v>
      </c>
      <c r="O688" s="15">
        <v>0.075277</v>
      </c>
    </row>
    <row r="689" spans="1:15" ht="18" customHeight="1">
      <c r="A689" t="s">
        <v>1819</v>
      </c>
      <c r="B689" s="12">
        <v>45473</v>
      </c>
      <c r="C689" t="s">
        <v>1802</v>
      </c>
      <c r="D689" t="s">
        <v>1582</v>
      </c>
      <c r="E689">
        <v>12</v>
      </c>
      <c r="F689" t="s">
        <v>651</v>
      </c>
      <c r="G689" t="s">
        <v>652</v>
      </c>
      <c r="H689" t="s">
        <v>653</v>
      </c>
      <c r="I689" t="s">
        <v>631</v>
      </c>
      <c r="J689" s="14">
        <v>80860.72</v>
      </c>
      <c r="K689" s="14">
        <v>77793.72</v>
      </c>
      <c r="L689" s="14">
        <v>-3067</v>
      </c>
      <c r="M689" s="15">
        <v>-0.037929</v>
      </c>
      <c r="N689" s="14">
        <v>79214.87</v>
      </c>
      <c r="O689" s="15">
        <v>-0.01794</v>
      </c>
    </row>
    <row r="690" spans="1:15" ht="18" customHeight="1">
      <c r="A690" t="s">
        <v>1820</v>
      </c>
      <c r="B690" s="12">
        <v>45473</v>
      </c>
      <c r="C690" t="s">
        <v>1802</v>
      </c>
      <c r="D690" t="s">
        <v>1582</v>
      </c>
      <c r="E690">
        <v>12</v>
      </c>
      <c r="F690" t="s">
        <v>628</v>
      </c>
      <c r="G690" t="s">
        <v>629</v>
      </c>
      <c r="H690" t="s">
        <v>630</v>
      </c>
      <c r="I690" t="s">
        <v>631</v>
      </c>
      <c r="J690" s="14">
        <v>42831.65</v>
      </c>
      <c r="K690" s="14">
        <v>43820.27</v>
      </c>
      <c r="L690" s="14">
        <v>988.62</v>
      </c>
      <c r="M690" s="15">
        <v>0.023082</v>
      </c>
      <c r="N690" s="14">
        <v>41262.56</v>
      </c>
      <c r="O690" s="15">
        <v>0.061986</v>
      </c>
    </row>
    <row r="691" spans="1:15" ht="18" customHeight="1">
      <c r="A691" t="s">
        <v>1821</v>
      </c>
      <c r="B691" s="12">
        <v>45504</v>
      </c>
      <c r="C691" t="s">
        <v>1822</v>
      </c>
      <c r="D691" t="s">
        <v>1823</v>
      </c>
      <c r="E691">
        <v>1</v>
      </c>
      <c r="F691" t="s">
        <v>306</v>
      </c>
      <c r="G691" t="s">
        <v>307</v>
      </c>
      <c r="H691" t="s">
        <v>207</v>
      </c>
      <c r="I691" t="s">
        <v>61</v>
      </c>
      <c r="J691" s="14">
        <v>75564.10000000001</v>
      </c>
      <c r="K691" s="14">
        <v>78724.48</v>
      </c>
      <c r="L691" s="14">
        <v>3160.38</v>
      </c>
      <c r="M691" s="15">
        <v>0.041824</v>
      </c>
      <c r="N691" s="14">
        <v>73848.75</v>
      </c>
      <c r="O691" s="15">
        <v>0.066023</v>
      </c>
    </row>
    <row r="692" spans="1:15" ht="18" customHeight="1">
      <c r="A692" t="s">
        <v>1824</v>
      </c>
      <c r="B692" s="12">
        <v>45504</v>
      </c>
      <c r="C692" t="s">
        <v>1822</v>
      </c>
      <c r="D692" t="s">
        <v>1823</v>
      </c>
      <c r="E692">
        <v>1</v>
      </c>
      <c r="F692" t="s">
        <v>219</v>
      </c>
      <c r="G692" t="s">
        <v>220</v>
      </c>
      <c r="H692" t="s">
        <v>207</v>
      </c>
      <c r="I692" t="s">
        <v>61</v>
      </c>
      <c r="J692" s="14">
        <v>21639.38</v>
      </c>
      <c r="K692" s="14">
        <v>20678.69</v>
      </c>
      <c r="L692" s="14">
        <v>-960.6900000000001</v>
      </c>
      <c r="M692" s="15">
        <v>-0.044395</v>
      </c>
      <c r="N692" s="14">
        <v>21287.03</v>
      </c>
      <c r="O692" s="15">
        <v>-0.028578</v>
      </c>
    </row>
    <row r="693" spans="1:15" ht="18" customHeight="1">
      <c r="A693" t="s">
        <v>1825</v>
      </c>
      <c r="B693" s="12">
        <v>45504</v>
      </c>
      <c r="C693" t="s">
        <v>1822</v>
      </c>
      <c r="D693" t="s">
        <v>1823</v>
      </c>
      <c r="E693">
        <v>1</v>
      </c>
      <c r="F693" t="s">
        <v>71</v>
      </c>
      <c r="G693" t="s">
        <v>72</v>
      </c>
      <c r="H693" t="s">
        <v>73</v>
      </c>
      <c r="I693" t="s">
        <v>61</v>
      </c>
      <c r="J693" s="14">
        <v>10478.56</v>
      </c>
      <c r="K693" s="14">
        <v>10670.06</v>
      </c>
      <c r="L693" s="14">
        <v>191.5</v>
      </c>
      <c r="M693" s="15">
        <v>0.018275</v>
      </c>
      <c r="N693" s="14">
        <v>9717.48</v>
      </c>
      <c r="O693" s="15">
        <v>0.098027</v>
      </c>
    </row>
    <row r="694" spans="1:15" ht="18" customHeight="1">
      <c r="A694" t="s">
        <v>1826</v>
      </c>
      <c r="B694" s="12">
        <v>45504</v>
      </c>
      <c r="C694" t="s">
        <v>1822</v>
      </c>
      <c r="D694" t="s">
        <v>1823</v>
      </c>
      <c r="E694">
        <v>1</v>
      </c>
      <c r="F694" t="s">
        <v>263</v>
      </c>
      <c r="G694" t="s">
        <v>264</v>
      </c>
      <c r="H694" t="s">
        <v>265</v>
      </c>
      <c r="I694" t="s">
        <v>61</v>
      </c>
      <c r="J694" s="14">
        <v>6056.05</v>
      </c>
      <c r="K694" s="14">
        <v>6313.79</v>
      </c>
      <c r="L694" s="14">
        <v>257.74</v>
      </c>
      <c r="M694" s="15">
        <v>0.042559</v>
      </c>
      <c r="N694" s="14">
        <v>5589.39</v>
      </c>
      <c r="O694" s="15">
        <v>0.129603</v>
      </c>
    </row>
    <row r="695" spans="1:15" ht="18" customHeight="1">
      <c r="A695" t="s">
        <v>1827</v>
      </c>
      <c r="B695" s="12">
        <v>45504</v>
      </c>
      <c r="C695" t="s">
        <v>1822</v>
      </c>
      <c r="D695" t="s">
        <v>1823</v>
      </c>
      <c r="E695">
        <v>1</v>
      </c>
      <c r="F695" t="s">
        <v>92</v>
      </c>
      <c r="G695" t="s">
        <v>93</v>
      </c>
      <c r="H695" t="s">
        <v>93</v>
      </c>
      <c r="I695" t="s">
        <v>61</v>
      </c>
      <c r="J695" s="14">
        <v>16406.91</v>
      </c>
      <c r="K695" s="14">
        <v>17340.28</v>
      </c>
      <c r="L695" s="14">
        <v>933.37</v>
      </c>
      <c r="M695" s="15">
        <v>0.056889</v>
      </c>
      <c r="N695" s="14">
        <v>15055.01</v>
      </c>
      <c r="O695" s="15">
        <v>0.151795</v>
      </c>
    </row>
    <row r="696" spans="1:15" ht="18" customHeight="1">
      <c r="A696" t="s">
        <v>1828</v>
      </c>
      <c r="B696" s="12">
        <v>45504</v>
      </c>
      <c r="C696" t="s">
        <v>1822</v>
      </c>
      <c r="D696" t="s">
        <v>1823</v>
      </c>
      <c r="E696">
        <v>1</v>
      </c>
      <c r="F696" t="s">
        <v>58</v>
      </c>
      <c r="G696" t="s">
        <v>59</v>
      </c>
      <c r="H696" t="s">
        <v>60</v>
      </c>
      <c r="I696" t="s">
        <v>61</v>
      </c>
      <c r="J696" s="14">
        <v>6743.19</v>
      </c>
      <c r="K696" s="14">
        <v>7081.57</v>
      </c>
      <c r="L696" s="14">
        <v>338.38</v>
      </c>
      <c r="M696" s="15">
        <v>0.050181</v>
      </c>
      <c r="N696" s="14">
        <v>6895.43</v>
      </c>
      <c r="O696" s="15">
        <v>0.026995</v>
      </c>
    </row>
    <row r="697" spans="1:15" ht="18" customHeight="1">
      <c r="A697" t="s">
        <v>1829</v>
      </c>
      <c r="B697" s="12">
        <v>45504</v>
      </c>
      <c r="C697" t="s">
        <v>1822</v>
      </c>
      <c r="D697" t="s">
        <v>1823</v>
      </c>
      <c r="E697">
        <v>1</v>
      </c>
      <c r="F697" t="s">
        <v>107</v>
      </c>
      <c r="G697" t="s">
        <v>108</v>
      </c>
      <c r="H697" t="s">
        <v>109</v>
      </c>
      <c r="I697" t="s">
        <v>61</v>
      </c>
      <c r="J697" s="14">
        <v>9420.6</v>
      </c>
      <c r="K697" s="14">
        <v>9984.09</v>
      </c>
      <c r="L697" s="14">
        <v>563.49</v>
      </c>
      <c r="M697" s="15">
        <v>0.059815</v>
      </c>
      <c r="N697" s="14">
        <v>9056.08</v>
      </c>
      <c r="O697" s="15">
        <v>0.102474</v>
      </c>
    </row>
    <row r="698" spans="1:15" ht="18" customHeight="1">
      <c r="A698" t="s">
        <v>1830</v>
      </c>
      <c r="B698" s="12">
        <v>45504</v>
      </c>
      <c r="C698" t="s">
        <v>1822</v>
      </c>
      <c r="D698" t="s">
        <v>1823</v>
      </c>
      <c r="E698">
        <v>1</v>
      </c>
      <c r="F698" t="s">
        <v>121</v>
      </c>
      <c r="G698" t="s">
        <v>122</v>
      </c>
      <c r="H698" t="s">
        <v>101</v>
      </c>
      <c r="I698" t="s">
        <v>61</v>
      </c>
      <c r="J698" s="14">
        <v>25802.38</v>
      </c>
      <c r="K698" s="14">
        <v>25128.03</v>
      </c>
      <c r="L698" s="14">
        <v>-674.35</v>
      </c>
      <c r="M698" s="15">
        <v>-0.026135</v>
      </c>
      <c r="N698" s="14">
        <v>24135.91</v>
      </c>
      <c r="O698" s="15">
        <v>0.041106</v>
      </c>
    </row>
    <row r="699" spans="1:15" ht="18" customHeight="1">
      <c r="A699" t="s">
        <v>1831</v>
      </c>
      <c r="B699" s="12">
        <v>45504</v>
      </c>
      <c r="C699" t="s">
        <v>1822</v>
      </c>
      <c r="D699" t="s">
        <v>1823</v>
      </c>
      <c r="E699">
        <v>1</v>
      </c>
      <c r="F699" t="s">
        <v>253</v>
      </c>
      <c r="G699" t="s">
        <v>254</v>
      </c>
      <c r="H699" t="s">
        <v>101</v>
      </c>
      <c r="I699" t="s">
        <v>61</v>
      </c>
      <c r="J699" s="14">
        <v>8565.59</v>
      </c>
      <c r="K699" s="14">
        <v>8215.719999999999</v>
      </c>
      <c r="L699" s="14">
        <v>-349.87</v>
      </c>
      <c r="M699" s="15">
        <v>-0.040846</v>
      </c>
      <c r="N699" s="14">
        <v>7671.17</v>
      </c>
      <c r="O699" s="15">
        <v>0.07098699999999999</v>
      </c>
    </row>
    <row r="700" spans="1:15" ht="18" customHeight="1">
      <c r="A700" t="s">
        <v>1832</v>
      </c>
      <c r="B700" s="12">
        <v>45504</v>
      </c>
      <c r="C700" t="s">
        <v>1822</v>
      </c>
      <c r="D700" t="s">
        <v>1823</v>
      </c>
      <c r="E700">
        <v>1</v>
      </c>
      <c r="F700" t="s">
        <v>79</v>
      </c>
      <c r="G700" t="s">
        <v>80</v>
      </c>
      <c r="H700" t="s">
        <v>81</v>
      </c>
      <c r="I700" t="s">
        <v>61</v>
      </c>
      <c r="J700" s="14">
        <v>8573.370000000001</v>
      </c>
      <c r="K700" s="14">
        <v>8139.03</v>
      </c>
      <c r="L700" s="14">
        <v>-434.34</v>
      </c>
      <c r="M700" s="15">
        <v>-0.050662</v>
      </c>
      <c r="N700" s="14">
        <v>8101.61</v>
      </c>
      <c r="O700" s="15">
        <v>0.004619</v>
      </c>
    </row>
    <row r="701" spans="1:15" ht="18" customHeight="1">
      <c r="A701" t="s">
        <v>1833</v>
      </c>
      <c r="B701" s="12">
        <v>45504</v>
      </c>
      <c r="C701" t="s">
        <v>1822</v>
      </c>
      <c r="D701" t="s">
        <v>1823</v>
      </c>
      <c r="E701">
        <v>1</v>
      </c>
      <c r="F701" t="s">
        <v>99</v>
      </c>
      <c r="G701" t="s">
        <v>100</v>
      </c>
      <c r="H701" t="s">
        <v>101</v>
      </c>
      <c r="I701" t="s">
        <v>61</v>
      </c>
      <c r="J701" s="14">
        <v>6987.76</v>
      </c>
      <c r="K701" s="14">
        <v>7359.92</v>
      </c>
      <c r="L701" s="14">
        <v>372.16</v>
      </c>
      <c r="M701" s="15">
        <v>0.053259</v>
      </c>
      <c r="N701" s="14">
        <v>6939.09</v>
      </c>
      <c r="O701" s="15">
        <v>0.060646</v>
      </c>
    </row>
    <row r="702" spans="1:15" ht="18" customHeight="1">
      <c r="A702" t="s">
        <v>1834</v>
      </c>
      <c r="B702" s="12">
        <v>45504</v>
      </c>
      <c r="C702" t="s">
        <v>1822</v>
      </c>
      <c r="D702" t="s">
        <v>1823</v>
      </c>
      <c r="E702">
        <v>1</v>
      </c>
      <c r="F702" t="s">
        <v>170</v>
      </c>
      <c r="G702" t="s">
        <v>171</v>
      </c>
      <c r="H702" t="s">
        <v>172</v>
      </c>
      <c r="I702" t="s">
        <v>61</v>
      </c>
      <c r="J702" s="14">
        <v>12760.93</v>
      </c>
      <c r="K702" s="14">
        <v>12314.37</v>
      </c>
      <c r="L702" s="14">
        <v>-446.56</v>
      </c>
      <c r="M702" s="15">
        <v>-0.034994</v>
      </c>
      <c r="N702" s="14">
        <v>12433.63</v>
      </c>
      <c r="O702" s="15">
        <v>-0.009592</v>
      </c>
    </row>
    <row r="703" spans="1:15" ht="18" customHeight="1">
      <c r="A703" t="s">
        <v>1835</v>
      </c>
      <c r="B703" s="12">
        <v>45504</v>
      </c>
      <c r="C703" t="s">
        <v>1822</v>
      </c>
      <c r="D703" t="s">
        <v>1823</v>
      </c>
      <c r="E703">
        <v>1</v>
      </c>
      <c r="F703" t="s">
        <v>205</v>
      </c>
      <c r="G703" t="s">
        <v>206</v>
      </c>
      <c r="H703" t="s">
        <v>207</v>
      </c>
      <c r="I703" t="s">
        <v>61</v>
      </c>
      <c r="J703" s="14">
        <v>4816.56</v>
      </c>
      <c r="K703" s="14">
        <v>5031.52</v>
      </c>
      <c r="L703" s="14">
        <v>214.96</v>
      </c>
      <c r="M703" s="15">
        <v>0.044629</v>
      </c>
      <c r="N703" s="14">
        <v>4905.05</v>
      </c>
      <c r="O703" s="15">
        <v>0.025784</v>
      </c>
    </row>
    <row r="704" spans="1:15" ht="18" customHeight="1">
      <c r="A704" t="s">
        <v>1836</v>
      </c>
      <c r="B704" s="12">
        <v>45504</v>
      </c>
      <c r="C704" t="s">
        <v>1822</v>
      </c>
      <c r="D704" t="s">
        <v>1823</v>
      </c>
      <c r="E704">
        <v>1</v>
      </c>
      <c r="F704" t="s">
        <v>136</v>
      </c>
      <c r="G704" t="s">
        <v>137</v>
      </c>
      <c r="H704" t="s">
        <v>73</v>
      </c>
      <c r="I704" t="s">
        <v>61</v>
      </c>
      <c r="J704" s="14">
        <v>7536.48</v>
      </c>
      <c r="K704" s="14">
        <v>7333.82</v>
      </c>
      <c r="L704" s="14">
        <v>-202.66</v>
      </c>
      <c r="M704" s="15">
        <v>-0.026891</v>
      </c>
      <c r="N704" s="14">
        <v>7047.94</v>
      </c>
      <c r="O704" s="15">
        <v>0.040562</v>
      </c>
    </row>
    <row r="705" spans="1:15" ht="18" customHeight="1">
      <c r="A705" t="s">
        <v>1837</v>
      </c>
      <c r="B705" s="12">
        <v>45504</v>
      </c>
      <c r="C705" t="s">
        <v>1822</v>
      </c>
      <c r="D705" t="s">
        <v>1823</v>
      </c>
      <c r="E705">
        <v>1</v>
      </c>
      <c r="F705" t="s">
        <v>152</v>
      </c>
      <c r="G705" t="s">
        <v>153</v>
      </c>
      <c r="H705" t="s">
        <v>154</v>
      </c>
      <c r="I705" t="s">
        <v>61</v>
      </c>
      <c r="J705" s="14">
        <v>1105.82</v>
      </c>
      <c r="K705" s="14">
        <v>1049.04</v>
      </c>
      <c r="L705" s="14">
        <v>-56.78</v>
      </c>
      <c r="M705" s="15">
        <v>-0.051347</v>
      </c>
      <c r="N705" s="14">
        <v>1088.74</v>
      </c>
      <c r="O705" s="15">
        <v>-0.036464</v>
      </c>
    </row>
    <row r="706" spans="1:15" ht="18" customHeight="1">
      <c r="A706" t="s">
        <v>1838</v>
      </c>
      <c r="B706" s="12">
        <v>45504</v>
      </c>
      <c r="C706" t="s">
        <v>1822</v>
      </c>
      <c r="D706" t="s">
        <v>1823</v>
      </c>
      <c r="E706">
        <v>1</v>
      </c>
      <c r="F706" t="s">
        <v>128</v>
      </c>
      <c r="G706" t="s">
        <v>129</v>
      </c>
      <c r="H706" t="s">
        <v>130</v>
      </c>
      <c r="I706" t="s">
        <v>61</v>
      </c>
      <c r="J706" s="14">
        <v>2704.92</v>
      </c>
      <c r="K706" s="14">
        <v>2765.46</v>
      </c>
      <c r="L706" s="14">
        <v>60.54</v>
      </c>
      <c r="M706" s="15">
        <v>0.022381</v>
      </c>
      <c r="N706" s="14">
        <v>2574.25</v>
      </c>
      <c r="O706" s="15">
        <v>0.074278</v>
      </c>
    </row>
    <row r="707" spans="1:15" ht="18" customHeight="1">
      <c r="A707" t="s">
        <v>1839</v>
      </c>
      <c r="B707" s="12">
        <v>45504</v>
      </c>
      <c r="C707" t="s">
        <v>1822</v>
      </c>
      <c r="D707" t="s">
        <v>1823</v>
      </c>
      <c r="E707">
        <v>1</v>
      </c>
      <c r="F707" t="s">
        <v>639</v>
      </c>
      <c r="G707" t="s">
        <v>640</v>
      </c>
      <c r="H707" t="s">
        <v>641</v>
      </c>
      <c r="I707" t="s">
        <v>631</v>
      </c>
      <c r="J707" s="14">
        <v>243533.66</v>
      </c>
      <c r="K707" s="14">
        <v>256693.72</v>
      </c>
      <c r="L707" s="14">
        <v>13160.06</v>
      </c>
      <c r="M707" s="15">
        <v>0.054038</v>
      </c>
      <c r="N707" s="14">
        <v>234553.08</v>
      </c>
      <c r="O707" s="15">
        <v>0.09439500000000001</v>
      </c>
    </row>
    <row r="708" spans="1:15" ht="18" customHeight="1">
      <c r="A708" t="s">
        <v>1840</v>
      </c>
      <c r="B708" s="12">
        <v>45504</v>
      </c>
      <c r="C708" t="s">
        <v>1822</v>
      </c>
      <c r="D708" t="s">
        <v>1823</v>
      </c>
      <c r="E708">
        <v>1</v>
      </c>
      <c r="F708" t="s">
        <v>651</v>
      </c>
      <c r="G708" t="s">
        <v>652</v>
      </c>
      <c r="H708" t="s">
        <v>653</v>
      </c>
      <c r="I708" t="s">
        <v>631</v>
      </c>
      <c r="J708" s="14">
        <v>77973.41</v>
      </c>
      <c r="K708" s="14">
        <v>82432.36</v>
      </c>
      <c r="L708" s="14">
        <v>4458.95</v>
      </c>
      <c r="M708" s="15">
        <v>0.057186</v>
      </c>
      <c r="N708" s="14">
        <v>76619.12</v>
      </c>
      <c r="O708" s="15">
        <v>0.075872</v>
      </c>
    </row>
    <row r="709" spans="1:15" ht="18" customHeight="1">
      <c r="A709" t="s">
        <v>1841</v>
      </c>
      <c r="B709" s="12">
        <v>45504</v>
      </c>
      <c r="C709" t="s">
        <v>1822</v>
      </c>
      <c r="D709" t="s">
        <v>1823</v>
      </c>
      <c r="E709">
        <v>1</v>
      </c>
      <c r="F709" t="s">
        <v>628</v>
      </c>
      <c r="G709" t="s">
        <v>629</v>
      </c>
      <c r="H709" t="s">
        <v>630</v>
      </c>
      <c r="I709" t="s">
        <v>631</v>
      </c>
      <c r="J709" s="14">
        <v>41203.08</v>
      </c>
      <c r="K709" s="14">
        <v>41226.45</v>
      </c>
      <c r="L709" s="14">
        <v>23.37</v>
      </c>
      <c r="M709" s="15">
        <v>0.000567</v>
      </c>
      <c r="N709" s="14">
        <v>38395.05</v>
      </c>
      <c r="O709" s="15">
        <v>0.073744</v>
      </c>
    </row>
    <row r="710" spans="1:15" ht="18" customHeight="1">
      <c r="A710" t="s">
        <v>1842</v>
      </c>
      <c r="B710" s="12">
        <v>45535</v>
      </c>
      <c r="C710" t="s">
        <v>1843</v>
      </c>
      <c r="D710" t="s">
        <v>1823</v>
      </c>
      <c r="E710">
        <v>2</v>
      </c>
      <c r="F710" t="s">
        <v>306</v>
      </c>
      <c r="G710" t="s">
        <v>307</v>
      </c>
      <c r="H710" t="s">
        <v>207</v>
      </c>
      <c r="I710" t="s">
        <v>61</v>
      </c>
      <c r="J710" s="14">
        <v>74363.64</v>
      </c>
      <c r="K710" s="14">
        <v>73967.34</v>
      </c>
      <c r="L710" s="14">
        <v>-396.3</v>
      </c>
      <c r="M710" s="15">
        <v>-0.005329</v>
      </c>
      <c r="N710" s="14">
        <v>72080.34</v>
      </c>
      <c r="O710" s="15">
        <v>0.026179</v>
      </c>
    </row>
    <row r="711" spans="1:15" ht="18" customHeight="1">
      <c r="A711" t="s">
        <v>1844</v>
      </c>
      <c r="B711" s="12">
        <v>45535</v>
      </c>
      <c r="C711" t="s">
        <v>1843</v>
      </c>
      <c r="D711" t="s">
        <v>1823</v>
      </c>
      <c r="E711">
        <v>2</v>
      </c>
      <c r="F711" t="s">
        <v>219</v>
      </c>
      <c r="G711" t="s">
        <v>220</v>
      </c>
      <c r="H711" t="s">
        <v>207</v>
      </c>
      <c r="I711" t="s">
        <v>61</v>
      </c>
      <c r="J711" s="14">
        <v>21315.8</v>
      </c>
      <c r="K711" s="14">
        <v>20264.79</v>
      </c>
      <c r="L711" s="14">
        <v>-1051.01</v>
      </c>
      <c r="M711" s="15">
        <v>-0.049307</v>
      </c>
      <c r="N711" s="14">
        <v>19576.14</v>
      </c>
      <c r="O711" s="15">
        <v>0.035178</v>
      </c>
    </row>
    <row r="712" spans="1:15" ht="18" customHeight="1">
      <c r="A712" t="s">
        <v>1845</v>
      </c>
      <c r="B712" s="12">
        <v>45535</v>
      </c>
      <c r="C712" t="s">
        <v>1843</v>
      </c>
      <c r="D712" t="s">
        <v>1823</v>
      </c>
      <c r="E712">
        <v>2</v>
      </c>
      <c r="F712" t="s">
        <v>71</v>
      </c>
      <c r="G712" t="s">
        <v>72</v>
      </c>
      <c r="H712" t="s">
        <v>73</v>
      </c>
      <c r="I712" t="s">
        <v>61</v>
      </c>
      <c r="J712" s="14">
        <v>10297.23</v>
      </c>
      <c r="K712" s="14">
        <v>9748.33</v>
      </c>
      <c r="L712" s="14">
        <v>-548.9</v>
      </c>
      <c r="M712" s="15">
        <v>-0.053306</v>
      </c>
      <c r="N712" s="14">
        <v>10585.67</v>
      </c>
      <c r="O712" s="15">
        <v>-0.079101</v>
      </c>
    </row>
    <row r="713" spans="1:15" ht="18" customHeight="1">
      <c r="A713" t="s">
        <v>1846</v>
      </c>
      <c r="B713" s="12">
        <v>45535</v>
      </c>
      <c r="C713" t="s">
        <v>1843</v>
      </c>
      <c r="D713" t="s">
        <v>1823</v>
      </c>
      <c r="E713">
        <v>2</v>
      </c>
      <c r="F713" t="s">
        <v>263</v>
      </c>
      <c r="G713" t="s">
        <v>264</v>
      </c>
      <c r="H713" t="s">
        <v>265</v>
      </c>
      <c r="I713" t="s">
        <v>61</v>
      </c>
      <c r="J713" s="14">
        <v>5957</v>
      </c>
      <c r="K713" s="14">
        <v>5701.73</v>
      </c>
      <c r="L713" s="14">
        <v>-255.27</v>
      </c>
      <c r="M713" s="15">
        <v>-0.042852</v>
      </c>
      <c r="N713" s="14">
        <v>5765.93</v>
      </c>
      <c r="O713" s="15">
        <v>-0.011134</v>
      </c>
    </row>
    <row r="714" spans="1:15" ht="18" customHeight="1">
      <c r="A714" t="s">
        <v>1847</v>
      </c>
      <c r="B714" s="12">
        <v>45535</v>
      </c>
      <c r="C714" t="s">
        <v>1843</v>
      </c>
      <c r="D714" t="s">
        <v>1823</v>
      </c>
      <c r="E714">
        <v>2</v>
      </c>
      <c r="F714" t="s">
        <v>92</v>
      </c>
      <c r="G714" t="s">
        <v>93</v>
      </c>
      <c r="H714" t="s">
        <v>93</v>
      </c>
      <c r="I714" t="s">
        <v>61</v>
      </c>
      <c r="J714" s="14">
        <v>16153.93</v>
      </c>
      <c r="K714" s="14">
        <v>15846.4</v>
      </c>
      <c r="L714" s="14">
        <v>-307.53</v>
      </c>
      <c r="M714" s="15">
        <v>-0.019037</v>
      </c>
      <c r="N714" s="14">
        <v>16189.69</v>
      </c>
      <c r="O714" s="15">
        <v>-0.021204</v>
      </c>
    </row>
    <row r="715" spans="1:15" ht="18" customHeight="1">
      <c r="A715" t="s">
        <v>1848</v>
      </c>
      <c r="B715" s="12">
        <v>45535</v>
      </c>
      <c r="C715" t="s">
        <v>1843</v>
      </c>
      <c r="D715" t="s">
        <v>1823</v>
      </c>
      <c r="E715">
        <v>2</v>
      </c>
      <c r="F715" t="s">
        <v>58</v>
      </c>
      <c r="G715" t="s">
        <v>59</v>
      </c>
      <c r="H715" t="s">
        <v>60</v>
      </c>
      <c r="I715" t="s">
        <v>61</v>
      </c>
      <c r="J715" s="14">
        <v>6623.28</v>
      </c>
      <c r="K715" s="14">
        <v>6348.72</v>
      </c>
      <c r="L715" s="14">
        <v>-274.56</v>
      </c>
      <c r="M715" s="15">
        <v>-0.041454</v>
      </c>
      <c r="N715" s="14">
        <v>6332.51</v>
      </c>
      <c r="O715" s="15">
        <v>0.00256</v>
      </c>
    </row>
    <row r="716" spans="1:15" ht="18" customHeight="1">
      <c r="A716" t="s">
        <v>1849</v>
      </c>
      <c r="B716" s="12">
        <v>45535</v>
      </c>
      <c r="C716" t="s">
        <v>1843</v>
      </c>
      <c r="D716" t="s">
        <v>1823</v>
      </c>
      <c r="E716">
        <v>2</v>
      </c>
      <c r="F716" t="s">
        <v>107</v>
      </c>
      <c r="G716" t="s">
        <v>108</v>
      </c>
      <c r="H716" t="s">
        <v>109</v>
      </c>
      <c r="I716" t="s">
        <v>61</v>
      </c>
      <c r="J716" s="14">
        <v>9262.059999999999</v>
      </c>
      <c r="K716" s="14">
        <v>9108.809999999999</v>
      </c>
      <c r="L716" s="14">
        <v>-153.25</v>
      </c>
      <c r="M716" s="15">
        <v>-0.016546</v>
      </c>
      <c r="N716" s="14">
        <v>9133.959999999999</v>
      </c>
      <c r="O716" s="15">
        <v>-0.002753</v>
      </c>
    </row>
    <row r="717" spans="1:15" ht="18" customHeight="1">
      <c r="A717" t="s">
        <v>1850</v>
      </c>
      <c r="B717" s="12">
        <v>45535</v>
      </c>
      <c r="C717" t="s">
        <v>1843</v>
      </c>
      <c r="D717" t="s">
        <v>1823</v>
      </c>
      <c r="E717">
        <v>2</v>
      </c>
      <c r="F717" t="s">
        <v>121</v>
      </c>
      <c r="G717" t="s">
        <v>122</v>
      </c>
      <c r="H717" t="s">
        <v>101</v>
      </c>
      <c r="I717" t="s">
        <v>61</v>
      </c>
      <c r="J717" s="14">
        <v>25392.46</v>
      </c>
      <c r="K717" s="14">
        <v>25850.08</v>
      </c>
      <c r="L717" s="14">
        <v>457.62</v>
      </c>
      <c r="M717" s="15">
        <v>0.018022</v>
      </c>
      <c r="N717" s="14">
        <v>25158.1</v>
      </c>
      <c r="O717" s="15">
        <v>0.027505</v>
      </c>
    </row>
    <row r="718" spans="1:15" ht="18" customHeight="1">
      <c r="A718" t="s">
        <v>1851</v>
      </c>
      <c r="B718" s="12">
        <v>45535</v>
      </c>
      <c r="C718" t="s">
        <v>1843</v>
      </c>
      <c r="D718" t="s">
        <v>1823</v>
      </c>
      <c r="E718">
        <v>2</v>
      </c>
      <c r="F718" t="s">
        <v>253</v>
      </c>
      <c r="G718" t="s">
        <v>254</v>
      </c>
      <c r="H718" t="s">
        <v>101</v>
      </c>
      <c r="I718" t="s">
        <v>61</v>
      </c>
      <c r="J718" s="14">
        <v>8437.5</v>
      </c>
      <c r="K718" s="14">
        <v>8494.969999999999</v>
      </c>
      <c r="L718" s="14">
        <v>57.47</v>
      </c>
      <c r="M718" s="15">
        <v>0.006811</v>
      </c>
      <c r="N718" s="14">
        <v>7517.63</v>
      </c>
      <c r="O718" s="15">
        <v>0.130006</v>
      </c>
    </row>
    <row r="719" spans="1:15" ht="18" customHeight="1">
      <c r="A719" t="s">
        <v>1852</v>
      </c>
      <c r="B719" s="12">
        <v>45535</v>
      </c>
      <c r="C719" t="s">
        <v>1843</v>
      </c>
      <c r="D719" t="s">
        <v>1823</v>
      </c>
      <c r="E719">
        <v>2</v>
      </c>
      <c r="F719" t="s">
        <v>79</v>
      </c>
      <c r="G719" t="s">
        <v>80</v>
      </c>
      <c r="H719" t="s">
        <v>81</v>
      </c>
      <c r="I719" t="s">
        <v>61</v>
      </c>
      <c r="J719" s="14">
        <v>8425</v>
      </c>
      <c r="K719" s="14">
        <v>8077.05</v>
      </c>
      <c r="L719" s="14">
        <v>-347.95</v>
      </c>
      <c r="M719" s="15">
        <v>-0.0413</v>
      </c>
      <c r="N719" s="14">
        <v>8536.860000000001</v>
      </c>
      <c r="O719" s="15">
        <v>-0.053862</v>
      </c>
    </row>
    <row r="720" spans="1:15" ht="18" customHeight="1">
      <c r="A720" t="s">
        <v>1853</v>
      </c>
      <c r="B720" s="12">
        <v>45535</v>
      </c>
      <c r="C720" t="s">
        <v>1843</v>
      </c>
      <c r="D720" t="s">
        <v>1823</v>
      </c>
      <c r="E720">
        <v>2</v>
      </c>
      <c r="F720" t="s">
        <v>99</v>
      </c>
      <c r="G720" t="s">
        <v>100</v>
      </c>
      <c r="H720" t="s">
        <v>101</v>
      </c>
      <c r="I720" t="s">
        <v>61</v>
      </c>
      <c r="J720" s="14">
        <v>6873.46</v>
      </c>
      <c r="K720" s="14">
        <v>7104</v>
      </c>
      <c r="L720" s="14">
        <v>230.54</v>
      </c>
      <c r="M720" s="15">
        <v>0.033541</v>
      </c>
      <c r="N720" s="14">
        <v>6856.14</v>
      </c>
      <c r="O720" s="15">
        <v>0.036152</v>
      </c>
    </row>
    <row r="721" spans="1:15" ht="18" customHeight="1">
      <c r="A721" t="s">
        <v>1854</v>
      </c>
      <c r="B721" s="12">
        <v>45535</v>
      </c>
      <c r="C721" t="s">
        <v>1843</v>
      </c>
      <c r="D721" t="s">
        <v>1823</v>
      </c>
      <c r="E721">
        <v>2</v>
      </c>
      <c r="F721" t="s">
        <v>170</v>
      </c>
      <c r="G721" t="s">
        <v>171</v>
      </c>
      <c r="H721" t="s">
        <v>172</v>
      </c>
      <c r="I721" t="s">
        <v>61</v>
      </c>
      <c r="J721" s="14">
        <v>12564.17</v>
      </c>
      <c r="K721" s="14">
        <v>13164.93</v>
      </c>
      <c r="L721" s="14">
        <v>600.76</v>
      </c>
      <c r="M721" s="15">
        <v>0.047815</v>
      </c>
      <c r="N721" s="14">
        <v>12475.37</v>
      </c>
      <c r="O721" s="15">
        <v>0.055274</v>
      </c>
    </row>
    <row r="722" spans="1:15" ht="18" customHeight="1">
      <c r="A722" t="s">
        <v>1855</v>
      </c>
      <c r="B722" s="12">
        <v>45535</v>
      </c>
      <c r="C722" t="s">
        <v>1843</v>
      </c>
      <c r="D722" t="s">
        <v>1823</v>
      </c>
      <c r="E722">
        <v>2</v>
      </c>
      <c r="F722" t="s">
        <v>205</v>
      </c>
      <c r="G722" t="s">
        <v>206</v>
      </c>
      <c r="H722" t="s">
        <v>207</v>
      </c>
      <c r="I722" t="s">
        <v>61</v>
      </c>
      <c r="J722" s="14">
        <v>4730.91</v>
      </c>
      <c r="K722" s="14">
        <v>4685.28</v>
      </c>
      <c r="L722" s="14">
        <v>-45.63</v>
      </c>
      <c r="M722" s="15">
        <v>-0.009645000000000001</v>
      </c>
      <c r="N722" s="14">
        <v>4587.4</v>
      </c>
      <c r="O722" s="15">
        <v>0.021337</v>
      </c>
    </row>
    <row r="723" spans="1:15" ht="18" customHeight="1">
      <c r="A723" t="s">
        <v>1856</v>
      </c>
      <c r="B723" s="12">
        <v>45535</v>
      </c>
      <c r="C723" t="s">
        <v>1843</v>
      </c>
      <c r="D723" t="s">
        <v>1823</v>
      </c>
      <c r="E723">
        <v>2</v>
      </c>
      <c r="F723" t="s">
        <v>136</v>
      </c>
      <c r="G723" t="s">
        <v>137</v>
      </c>
      <c r="H723" t="s">
        <v>73</v>
      </c>
      <c r="I723" t="s">
        <v>61</v>
      </c>
      <c r="J723" s="14">
        <v>7409.65</v>
      </c>
      <c r="K723" s="14">
        <v>7152.54</v>
      </c>
      <c r="L723" s="14">
        <v>-257.11</v>
      </c>
      <c r="M723" s="15">
        <v>-0.034699</v>
      </c>
      <c r="N723" s="14">
        <v>6814.91</v>
      </c>
      <c r="O723" s="15">
        <v>0.049543</v>
      </c>
    </row>
    <row r="724" spans="1:15" ht="18" customHeight="1">
      <c r="A724" t="s">
        <v>1857</v>
      </c>
      <c r="B724" s="12">
        <v>45535</v>
      </c>
      <c r="C724" t="s">
        <v>1843</v>
      </c>
      <c r="D724" t="s">
        <v>1823</v>
      </c>
      <c r="E724">
        <v>2</v>
      </c>
      <c r="F724" t="s">
        <v>152</v>
      </c>
      <c r="G724" t="s">
        <v>153</v>
      </c>
      <c r="H724" t="s">
        <v>154</v>
      </c>
      <c r="I724" t="s">
        <v>61</v>
      </c>
      <c r="J724" s="14">
        <v>1088.25</v>
      </c>
      <c r="K724" s="14">
        <v>1075.59</v>
      </c>
      <c r="L724" s="14">
        <v>-12.66</v>
      </c>
      <c r="M724" s="15">
        <v>-0.011633</v>
      </c>
      <c r="N724" s="14">
        <v>1040.18</v>
      </c>
      <c r="O724" s="15">
        <v>0.034042</v>
      </c>
    </row>
    <row r="725" spans="1:15" ht="18" customHeight="1">
      <c r="A725" t="s">
        <v>1858</v>
      </c>
      <c r="B725" s="12">
        <v>45535</v>
      </c>
      <c r="C725" t="s">
        <v>1843</v>
      </c>
      <c r="D725" t="s">
        <v>1823</v>
      </c>
      <c r="E725">
        <v>2</v>
      </c>
      <c r="F725" t="s">
        <v>128</v>
      </c>
      <c r="G725" t="s">
        <v>129</v>
      </c>
      <c r="H725" t="s">
        <v>130</v>
      </c>
      <c r="I725" t="s">
        <v>61</v>
      </c>
      <c r="J725" s="14">
        <v>2664.47</v>
      </c>
      <c r="K725" s="14">
        <v>2587.68</v>
      </c>
      <c r="L725" s="14">
        <v>-76.79000000000001</v>
      </c>
      <c r="M725" s="15">
        <v>-0.02882</v>
      </c>
      <c r="N725" s="14">
        <v>2381.03</v>
      </c>
      <c r="O725" s="15">
        <v>0.08679000000000001</v>
      </c>
    </row>
    <row r="726" spans="1:15" ht="18" customHeight="1">
      <c r="A726" t="s">
        <v>1859</v>
      </c>
      <c r="B726" s="12">
        <v>45535</v>
      </c>
      <c r="C726" t="s">
        <v>1843</v>
      </c>
      <c r="D726" t="s">
        <v>1823</v>
      </c>
      <c r="E726">
        <v>2</v>
      </c>
      <c r="F726" t="s">
        <v>639</v>
      </c>
      <c r="G726" t="s">
        <v>640</v>
      </c>
      <c r="H726" t="s">
        <v>641</v>
      </c>
      <c r="I726" t="s">
        <v>631</v>
      </c>
      <c r="J726" s="14">
        <v>254572.48</v>
      </c>
      <c r="K726" s="14">
        <v>267294.32</v>
      </c>
      <c r="L726" s="14">
        <v>12721.84</v>
      </c>
      <c r="M726" s="15">
        <v>0.049973</v>
      </c>
      <c r="N726" s="14">
        <v>232982</v>
      </c>
      <c r="O726" s="15">
        <v>0.147275</v>
      </c>
    </row>
    <row r="727" spans="1:15" ht="18" customHeight="1">
      <c r="A727" t="s">
        <v>1860</v>
      </c>
      <c r="B727" s="12">
        <v>45535</v>
      </c>
      <c r="C727" t="s">
        <v>1843</v>
      </c>
      <c r="D727" t="s">
        <v>1823</v>
      </c>
      <c r="E727">
        <v>2</v>
      </c>
      <c r="F727" t="s">
        <v>651</v>
      </c>
      <c r="G727" t="s">
        <v>652</v>
      </c>
      <c r="H727" t="s">
        <v>653</v>
      </c>
      <c r="I727" t="s">
        <v>631</v>
      </c>
      <c r="J727" s="14">
        <v>81585.5</v>
      </c>
      <c r="K727" s="14">
        <v>86121.2</v>
      </c>
      <c r="L727" s="14">
        <v>4535.7</v>
      </c>
      <c r="M727" s="15">
        <v>0.055594</v>
      </c>
      <c r="N727" s="14">
        <v>73345.02</v>
      </c>
      <c r="O727" s="15">
        <v>0.174193</v>
      </c>
    </row>
    <row r="728" spans="1:15" ht="18" customHeight="1">
      <c r="A728" t="s">
        <v>1861</v>
      </c>
      <c r="B728" s="12">
        <v>45535</v>
      </c>
      <c r="C728" t="s">
        <v>1843</v>
      </c>
      <c r="D728" t="s">
        <v>1823</v>
      </c>
      <c r="E728">
        <v>2</v>
      </c>
      <c r="F728" t="s">
        <v>628</v>
      </c>
      <c r="G728" t="s">
        <v>629</v>
      </c>
      <c r="H728" t="s">
        <v>630</v>
      </c>
      <c r="I728" t="s">
        <v>631</v>
      </c>
      <c r="J728" s="14">
        <v>43008.28</v>
      </c>
      <c r="K728" s="14">
        <v>41971.71</v>
      </c>
      <c r="L728" s="14">
        <v>-1036.57</v>
      </c>
      <c r="M728" s="15">
        <v>-0.024102</v>
      </c>
      <c r="N728" s="14">
        <v>41538.35</v>
      </c>
      <c r="O728" s="15">
        <v>0.010433</v>
      </c>
    </row>
    <row r="729" spans="1:15" ht="18" customHeight="1">
      <c r="A729" t="s">
        <v>1862</v>
      </c>
      <c r="B729" s="12">
        <v>45565</v>
      </c>
      <c r="C729" t="s">
        <v>1863</v>
      </c>
      <c r="D729" t="s">
        <v>1823</v>
      </c>
      <c r="E729">
        <v>3</v>
      </c>
      <c r="F729" t="s">
        <v>306</v>
      </c>
      <c r="G729" t="s">
        <v>307</v>
      </c>
      <c r="H729" t="s">
        <v>207</v>
      </c>
      <c r="I729" t="s">
        <v>61</v>
      </c>
      <c r="J729" s="14">
        <v>76923.13</v>
      </c>
      <c r="K729" s="14">
        <v>79325.13</v>
      </c>
      <c r="L729" s="14">
        <v>2402</v>
      </c>
      <c r="M729" s="15">
        <v>0.031226</v>
      </c>
      <c r="N729" s="14">
        <v>75950.87</v>
      </c>
      <c r="O729" s="15">
        <v>0.044427</v>
      </c>
    </row>
    <row r="730" spans="1:15" ht="18" customHeight="1">
      <c r="A730" t="s">
        <v>1864</v>
      </c>
      <c r="B730" s="12">
        <v>45565</v>
      </c>
      <c r="C730" t="s">
        <v>1863</v>
      </c>
      <c r="D730" t="s">
        <v>1823</v>
      </c>
      <c r="E730">
        <v>3</v>
      </c>
      <c r="F730" t="s">
        <v>219</v>
      </c>
      <c r="G730" t="s">
        <v>220</v>
      </c>
      <c r="H730" t="s">
        <v>207</v>
      </c>
      <c r="I730" t="s">
        <v>61</v>
      </c>
      <c r="J730" s="14">
        <v>22070.36</v>
      </c>
      <c r="K730" s="14">
        <v>21257.14</v>
      </c>
      <c r="L730" s="14">
        <v>-813.22</v>
      </c>
      <c r="M730" s="15">
        <v>-0.036847</v>
      </c>
      <c r="N730" s="14">
        <v>19816.37</v>
      </c>
      <c r="O730" s="15">
        <v>0.07270600000000001</v>
      </c>
    </row>
    <row r="731" spans="1:15" ht="18" customHeight="1">
      <c r="A731" t="s">
        <v>1865</v>
      </c>
      <c r="B731" s="12">
        <v>45565</v>
      </c>
      <c r="C731" t="s">
        <v>1863</v>
      </c>
      <c r="D731" t="s">
        <v>1823</v>
      </c>
      <c r="E731">
        <v>3</v>
      </c>
      <c r="F731" t="s">
        <v>71</v>
      </c>
      <c r="G731" t="s">
        <v>72</v>
      </c>
      <c r="H731" t="s">
        <v>73</v>
      </c>
      <c r="I731" t="s">
        <v>61</v>
      </c>
      <c r="J731" s="14">
        <v>10636.29</v>
      </c>
      <c r="K731" s="14">
        <v>10129.95</v>
      </c>
      <c r="L731" s="14">
        <v>-506.34</v>
      </c>
      <c r="M731" s="15">
        <v>-0.047605</v>
      </c>
      <c r="N731" s="14">
        <v>10276.11</v>
      </c>
      <c r="O731" s="15">
        <v>-0.014223</v>
      </c>
    </row>
    <row r="732" spans="1:15" ht="18" customHeight="1">
      <c r="A732" t="s">
        <v>1866</v>
      </c>
      <c r="B732" s="12">
        <v>45565</v>
      </c>
      <c r="C732" t="s">
        <v>1863</v>
      </c>
      <c r="D732" t="s">
        <v>1823</v>
      </c>
      <c r="E732">
        <v>3</v>
      </c>
      <c r="F732" t="s">
        <v>263</v>
      </c>
      <c r="G732" t="s">
        <v>264</v>
      </c>
      <c r="H732" t="s">
        <v>265</v>
      </c>
      <c r="I732" t="s">
        <v>61</v>
      </c>
      <c r="J732" s="14">
        <v>6159.08</v>
      </c>
      <c r="K732" s="14">
        <v>5964</v>
      </c>
      <c r="L732" s="14">
        <v>-195.08</v>
      </c>
      <c r="M732" s="15">
        <v>-0.031674</v>
      </c>
      <c r="N732" s="14">
        <v>5613.8</v>
      </c>
      <c r="O732" s="15">
        <v>0.062382</v>
      </c>
    </row>
    <row r="733" spans="1:15" ht="18" customHeight="1">
      <c r="A733" t="s">
        <v>1867</v>
      </c>
      <c r="B733" s="12">
        <v>45565</v>
      </c>
      <c r="C733" t="s">
        <v>1863</v>
      </c>
      <c r="D733" t="s">
        <v>1823</v>
      </c>
      <c r="E733">
        <v>3</v>
      </c>
      <c r="F733" t="s">
        <v>92</v>
      </c>
      <c r="G733" t="s">
        <v>93</v>
      </c>
      <c r="H733" t="s">
        <v>93</v>
      </c>
      <c r="I733" t="s">
        <v>61</v>
      </c>
      <c r="J733" s="14">
        <v>16717.87</v>
      </c>
      <c r="K733" s="14">
        <v>16267.55</v>
      </c>
      <c r="L733" s="14">
        <v>-450.32</v>
      </c>
      <c r="M733" s="15">
        <v>-0.026936</v>
      </c>
      <c r="N733" s="14">
        <v>15058.14</v>
      </c>
      <c r="O733" s="15">
        <v>0.080316</v>
      </c>
    </row>
    <row r="734" spans="1:15" ht="18" customHeight="1">
      <c r="A734" t="s">
        <v>1868</v>
      </c>
      <c r="B734" s="12">
        <v>45565</v>
      </c>
      <c r="C734" t="s">
        <v>1863</v>
      </c>
      <c r="D734" t="s">
        <v>1823</v>
      </c>
      <c r="E734">
        <v>3</v>
      </c>
      <c r="F734" t="s">
        <v>58</v>
      </c>
      <c r="G734" t="s">
        <v>59</v>
      </c>
      <c r="H734" t="s">
        <v>60</v>
      </c>
      <c r="I734" t="s">
        <v>61</v>
      </c>
      <c r="J734" s="14">
        <v>6838.04</v>
      </c>
      <c r="K734" s="14">
        <v>6676.2</v>
      </c>
      <c r="L734" s="14">
        <v>-161.84</v>
      </c>
      <c r="M734" s="15">
        <v>-0.023668</v>
      </c>
      <c r="N734" s="14">
        <v>6953.05</v>
      </c>
      <c r="O734" s="15">
        <v>-0.039817</v>
      </c>
    </row>
    <row r="735" spans="1:15" ht="18" customHeight="1">
      <c r="A735" t="s">
        <v>1869</v>
      </c>
      <c r="B735" s="12">
        <v>45565</v>
      </c>
      <c r="C735" t="s">
        <v>1863</v>
      </c>
      <c r="D735" t="s">
        <v>1823</v>
      </c>
      <c r="E735">
        <v>3</v>
      </c>
      <c r="F735" t="s">
        <v>107</v>
      </c>
      <c r="G735" t="s">
        <v>108</v>
      </c>
      <c r="H735" t="s">
        <v>109</v>
      </c>
      <c r="I735" t="s">
        <v>61</v>
      </c>
      <c r="J735" s="14">
        <v>9571.66</v>
      </c>
      <c r="K735" s="14">
        <v>9272.42</v>
      </c>
      <c r="L735" s="14">
        <v>-299.24</v>
      </c>
      <c r="M735" s="15">
        <v>-0.031263</v>
      </c>
      <c r="N735" s="14">
        <v>8880.42</v>
      </c>
      <c r="O735" s="15">
        <v>0.044142</v>
      </c>
    </row>
    <row r="736" spans="1:15" ht="18" customHeight="1">
      <c r="A736" t="s">
        <v>1870</v>
      </c>
      <c r="B736" s="12">
        <v>45565</v>
      </c>
      <c r="C736" t="s">
        <v>1863</v>
      </c>
      <c r="D736" t="s">
        <v>1823</v>
      </c>
      <c r="E736">
        <v>3</v>
      </c>
      <c r="F736" t="s">
        <v>121</v>
      </c>
      <c r="G736" t="s">
        <v>122</v>
      </c>
      <c r="H736" t="s">
        <v>101</v>
      </c>
      <c r="I736" t="s">
        <v>61</v>
      </c>
      <c r="J736" s="14">
        <v>26266.43</v>
      </c>
      <c r="K736" s="14">
        <v>24899.31</v>
      </c>
      <c r="L736" s="14">
        <v>-1367.12</v>
      </c>
      <c r="M736" s="15">
        <v>-0.052048</v>
      </c>
      <c r="N736" s="14">
        <v>26332.18</v>
      </c>
      <c r="O736" s="15">
        <v>-0.054415</v>
      </c>
    </row>
    <row r="737" spans="1:15" ht="18" customHeight="1">
      <c r="A737" t="s">
        <v>1871</v>
      </c>
      <c r="B737" s="12">
        <v>45565</v>
      </c>
      <c r="C737" t="s">
        <v>1863</v>
      </c>
      <c r="D737" t="s">
        <v>1823</v>
      </c>
      <c r="E737">
        <v>3</v>
      </c>
      <c r="F737" t="s">
        <v>253</v>
      </c>
      <c r="G737" t="s">
        <v>254</v>
      </c>
      <c r="H737" t="s">
        <v>101</v>
      </c>
      <c r="I737" t="s">
        <v>61</v>
      </c>
      <c r="J737" s="14">
        <v>8736.190000000001</v>
      </c>
      <c r="K737" s="14">
        <v>9222.76</v>
      </c>
      <c r="L737" s="14">
        <v>486.57</v>
      </c>
      <c r="M737" s="15">
        <v>0.055696</v>
      </c>
      <c r="N737" s="14">
        <v>7974.3</v>
      </c>
      <c r="O737" s="15">
        <v>0.15656</v>
      </c>
    </row>
    <row r="738" spans="1:15" ht="18" customHeight="1">
      <c r="A738" t="s">
        <v>1872</v>
      </c>
      <c r="B738" s="12">
        <v>45565</v>
      </c>
      <c r="C738" t="s">
        <v>1863</v>
      </c>
      <c r="D738" t="s">
        <v>1823</v>
      </c>
      <c r="E738">
        <v>3</v>
      </c>
      <c r="F738" t="s">
        <v>79</v>
      </c>
      <c r="G738" t="s">
        <v>80</v>
      </c>
      <c r="H738" t="s">
        <v>81</v>
      </c>
      <c r="I738" t="s">
        <v>61</v>
      </c>
      <c r="J738" s="14">
        <v>8702.42</v>
      </c>
      <c r="K738" s="14">
        <v>8362.309999999999</v>
      </c>
      <c r="L738" s="14">
        <v>-340.11</v>
      </c>
      <c r="M738" s="15">
        <v>-0.039082</v>
      </c>
      <c r="N738" s="14">
        <v>8481.26</v>
      </c>
      <c r="O738" s="15">
        <v>-0.014025</v>
      </c>
    </row>
    <row r="739" spans="1:15" ht="18" customHeight="1">
      <c r="A739" t="s">
        <v>1873</v>
      </c>
      <c r="B739" s="12">
        <v>45565</v>
      </c>
      <c r="C739" t="s">
        <v>1863</v>
      </c>
      <c r="D739" t="s">
        <v>1823</v>
      </c>
      <c r="E739">
        <v>3</v>
      </c>
      <c r="F739" t="s">
        <v>99</v>
      </c>
      <c r="G739" t="s">
        <v>100</v>
      </c>
      <c r="H739" t="s">
        <v>101</v>
      </c>
      <c r="I739" t="s">
        <v>61</v>
      </c>
      <c r="J739" s="14">
        <v>7106.63</v>
      </c>
      <c r="K739" s="14">
        <v>7520.42</v>
      </c>
      <c r="L739" s="14">
        <v>413.79</v>
      </c>
      <c r="M739" s="15">
        <v>0.058226</v>
      </c>
      <c r="N739" s="14">
        <v>6901.53</v>
      </c>
      <c r="O739" s="15">
        <v>0.089674</v>
      </c>
    </row>
    <row r="740" spans="1:15" ht="18" customHeight="1">
      <c r="A740" t="s">
        <v>1874</v>
      </c>
      <c r="B740" s="12">
        <v>45565</v>
      </c>
      <c r="C740" t="s">
        <v>1863</v>
      </c>
      <c r="D740" t="s">
        <v>1823</v>
      </c>
      <c r="E740">
        <v>3</v>
      </c>
      <c r="F740" t="s">
        <v>170</v>
      </c>
      <c r="G740" t="s">
        <v>171</v>
      </c>
      <c r="H740" t="s">
        <v>172</v>
      </c>
      <c r="I740" t="s">
        <v>61</v>
      </c>
      <c r="J740" s="14">
        <v>13002.79</v>
      </c>
      <c r="K740" s="14">
        <v>12711.49</v>
      </c>
      <c r="L740" s="14">
        <v>-291.3</v>
      </c>
      <c r="M740" s="15">
        <v>-0.022403</v>
      </c>
      <c r="N740" s="14">
        <v>13063.02</v>
      </c>
      <c r="O740" s="15">
        <v>-0.02691</v>
      </c>
    </row>
    <row r="741" spans="1:15" ht="18" customHeight="1">
      <c r="A741" t="s">
        <v>1875</v>
      </c>
      <c r="B741" s="12">
        <v>45565</v>
      </c>
      <c r="C741" t="s">
        <v>1863</v>
      </c>
      <c r="D741" t="s">
        <v>1823</v>
      </c>
      <c r="E741">
        <v>3</v>
      </c>
      <c r="F741" t="s">
        <v>205</v>
      </c>
      <c r="G741" t="s">
        <v>206</v>
      </c>
      <c r="H741" t="s">
        <v>207</v>
      </c>
      <c r="I741" t="s">
        <v>61</v>
      </c>
      <c r="J741" s="14">
        <v>4884.31</v>
      </c>
      <c r="K741" s="14">
        <v>4818.35</v>
      </c>
      <c r="L741" s="14">
        <v>-65.95999999999999</v>
      </c>
      <c r="M741" s="15">
        <v>-0.013504</v>
      </c>
      <c r="N741" s="14">
        <v>4704.73</v>
      </c>
      <c r="O741" s="15">
        <v>0.02415</v>
      </c>
    </row>
    <row r="742" spans="1:15" ht="18" customHeight="1">
      <c r="A742" t="s">
        <v>1876</v>
      </c>
      <c r="B742" s="12">
        <v>45565</v>
      </c>
      <c r="C742" t="s">
        <v>1863</v>
      </c>
      <c r="D742" t="s">
        <v>1823</v>
      </c>
      <c r="E742">
        <v>3</v>
      </c>
      <c r="F742" t="s">
        <v>136</v>
      </c>
      <c r="G742" t="s">
        <v>137</v>
      </c>
      <c r="H742" t="s">
        <v>73</v>
      </c>
      <c r="I742" t="s">
        <v>61</v>
      </c>
      <c r="J742" s="14">
        <v>7657.33</v>
      </c>
      <c r="K742" s="14">
        <v>7761.26</v>
      </c>
      <c r="L742" s="14">
        <v>103.93</v>
      </c>
      <c r="M742" s="15">
        <v>0.013573</v>
      </c>
      <c r="N742" s="14">
        <v>7196.18</v>
      </c>
      <c r="O742" s="15">
        <v>0.078525</v>
      </c>
    </row>
    <row r="743" spans="1:15" ht="18" customHeight="1">
      <c r="A743" t="s">
        <v>1877</v>
      </c>
      <c r="B743" s="12">
        <v>45565</v>
      </c>
      <c r="C743" t="s">
        <v>1863</v>
      </c>
      <c r="D743" t="s">
        <v>1823</v>
      </c>
      <c r="E743">
        <v>3</v>
      </c>
      <c r="F743" t="s">
        <v>152</v>
      </c>
      <c r="G743" t="s">
        <v>153</v>
      </c>
      <c r="H743" t="s">
        <v>154</v>
      </c>
      <c r="I743" t="s">
        <v>61</v>
      </c>
      <c r="J743" s="14">
        <v>1125.7</v>
      </c>
      <c r="K743" s="14">
        <v>1142.66</v>
      </c>
      <c r="L743" s="14">
        <v>16.96</v>
      </c>
      <c r="M743" s="15">
        <v>0.015066</v>
      </c>
      <c r="N743" s="14">
        <v>1066.05</v>
      </c>
      <c r="O743" s="15">
        <v>0.071863</v>
      </c>
    </row>
    <row r="744" spans="1:15" ht="18" customHeight="1">
      <c r="A744" t="s">
        <v>1878</v>
      </c>
      <c r="B744" s="12">
        <v>45565</v>
      </c>
      <c r="C744" t="s">
        <v>1863</v>
      </c>
      <c r="D744" t="s">
        <v>1823</v>
      </c>
      <c r="E744">
        <v>3</v>
      </c>
      <c r="F744" t="s">
        <v>128</v>
      </c>
      <c r="G744" t="s">
        <v>129</v>
      </c>
      <c r="H744" t="s">
        <v>130</v>
      </c>
      <c r="I744" t="s">
        <v>61</v>
      </c>
      <c r="J744" s="14">
        <v>2758.8</v>
      </c>
      <c r="K744" s="14">
        <v>2710.3</v>
      </c>
      <c r="L744" s="14">
        <v>-48.5</v>
      </c>
      <c r="M744" s="15">
        <v>-0.01758</v>
      </c>
      <c r="N744" s="14">
        <v>2557.39</v>
      </c>
      <c r="O744" s="15">
        <v>0.059791</v>
      </c>
    </row>
    <row r="745" spans="1:15" ht="18" customHeight="1">
      <c r="A745" t="s">
        <v>1879</v>
      </c>
      <c r="B745" s="12">
        <v>45565</v>
      </c>
      <c r="C745" t="s">
        <v>1863</v>
      </c>
      <c r="D745" t="s">
        <v>1823</v>
      </c>
      <c r="E745">
        <v>3</v>
      </c>
      <c r="F745" t="s">
        <v>639</v>
      </c>
      <c r="G745" t="s">
        <v>640</v>
      </c>
      <c r="H745" t="s">
        <v>641</v>
      </c>
      <c r="I745" t="s">
        <v>631</v>
      </c>
      <c r="J745" s="14">
        <v>268240.56</v>
      </c>
      <c r="K745" s="14">
        <v>263441.53</v>
      </c>
      <c r="L745" s="14">
        <v>-4799.03</v>
      </c>
      <c r="M745" s="15">
        <v>-0.017891</v>
      </c>
      <c r="N745" s="14">
        <v>251469.42</v>
      </c>
      <c r="O745" s="15">
        <v>0.047609</v>
      </c>
    </row>
    <row r="746" spans="1:15" ht="18" customHeight="1">
      <c r="A746" t="s">
        <v>1880</v>
      </c>
      <c r="B746" s="12">
        <v>45565</v>
      </c>
      <c r="C746" t="s">
        <v>1863</v>
      </c>
      <c r="D746" t="s">
        <v>1823</v>
      </c>
      <c r="E746">
        <v>3</v>
      </c>
      <c r="F746" t="s">
        <v>651</v>
      </c>
      <c r="G746" t="s">
        <v>652</v>
      </c>
      <c r="H746" t="s">
        <v>653</v>
      </c>
      <c r="I746" t="s">
        <v>631</v>
      </c>
      <c r="J746" s="14">
        <v>86047.85000000001</v>
      </c>
      <c r="K746" s="14">
        <v>90282.28999999999</v>
      </c>
      <c r="L746" s="14">
        <v>4234.44</v>
      </c>
      <c r="M746" s="15">
        <v>0.04921</v>
      </c>
      <c r="N746" s="14">
        <v>82427.91</v>
      </c>
      <c r="O746" s="15">
        <v>0.095288</v>
      </c>
    </row>
    <row r="747" spans="1:15" ht="18" customHeight="1">
      <c r="A747" t="s">
        <v>1881</v>
      </c>
      <c r="B747" s="12">
        <v>45565</v>
      </c>
      <c r="C747" t="s">
        <v>1863</v>
      </c>
      <c r="D747" t="s">
        <v>1823</v>
      </c>
      <c r="E747">
        <v>3</v>
      </c>
      <c r="F747" t="s">
        <v>628</v>
      </c>
      <c r="G747" t="s">
        <v>629</v>
      </c>
      <c r="H747" t="s">
        <v>630</v>
      </c>
      <c r="I747" t="s">
        <v>631</v>
      </c>
      <c r="J747" s="14">
        <v>45251.72</v>
      </c>
      <c r="K747" s="14">
        <v>42820.52</v>
      </c>
      <c r="L747" s="14">
        <v>-2431.2</v>
      </c>
      <c r="M747" s="15">
        <v>-0.053726</v>
      </c>
      <c r="N747" s="14">
        <v>45315.46</v>
      </c>
      <c r="O747" s="15">
        <v>-0.055057</v>
      </c>
    </row>
    <row r="748" spans="1:15" ht="18" customHeight="1">
      <c r="A748" t="s">
        <v>1882</v>
      </c>
      <c r="B748" s="12">
        <v>45596</v>
      </c>
      <c r="C748" t="s">
        <v>1883</v>
      </c>
      <c r="D748" t="s">
        <v>1823</v>
      </c>
      <c r="E748">
        <v>4</v>
      </c>
      <c r="F748" t="s">
        <v>306</v>
      </c>
      <c r="G748" t="s">
        <v>307</v>
      </c>
      <c r="H748" t="s">
        <v>207</v>
      </c>
      <c r="I748" t="s">
        <v>61</v>
      </c>
      <c r="J748" s="14">
        <v>78744.71000000001</v>
      </c>
      <c r="K748" s="14">
        <v>83464.87</v>
      </c>
      <c r="L748" s="14">
        <v>4720.16</v>
      </c>
      <c r="M748" s="15">
        <v>0.059943</v>
      </c>
      <c r="N748" s="14">
        <v>71370.02</v>
      </c>
      <c r="O748" s="15">
        <v>0.169467</v>
      </c>
    </row>
    <row r="749" spans="1:15" ht="18" customHeight="1">
      <c r="A749" t="s">
        <v>1884</v>
      </c>
      <c r="B749" s="12">
        <v>45596</v>
      </c>
      <c r="C749" t="s">
        <v>1883</v>
      </c>
      <c r="D749" t="s">
        <v>1823</v>
      </c>
      <c r="E749">
        <v>4</v>
      </c>
      <c r="F749" t="s">
        <v>219</v>
      </c>
      <c r="G749" t="s">
        <v>220</v>
      </c>
      <c r="H749" t="s">
        <v>207</v>
      </c>
      <c r="I749" t="s">
        <v>61</v>
      </c>
      <c r="J749" s="14">
        <v>22614.43</v>
      </c>
      <c r="K749" s="14">
        <v>22140.98</v>
      </c>
      <c r="L749" s="14">
        <v>-473.45</v>
      </c>
      <c r="M749" s="15">
        <v>-0.020936</v>
      </c>
      <c r="N749" s="14">
        <v>21551.42</v>
      </c>
      <c r="O749" s="15">
        <v>0.027356</v>
      </c>
    </row>
    <row r="750" spans="1:15" ht="18" customHeight="1">
      <c r="A750" t="s">
        <v>1885</v>
      </c>
      <c r="B750" s="12">
        <v>45596</v>
      </c>
      <c r="C750" t="s">
        <v>1883</v>
      </c>
      <c r="D750" t="s">
        <v>1823</v>
      </c>
      <c r="E750">
        <v>4</v>
      </c>
      <c r="F750" t="s">
        <v>71</v>
      </c>
      <c r="G750" t="s">
        <v>72</v>
      </c>
      <c r="H750" t="s">
        <v>73</v>
      </c>
      <c r="I750" t="s">
        <v>61</v>
      </c>
      <c r="J750" s="14">
        <v>10872.47</v>
      </c>
      <c r="K750" s="14">
        <v>10944.53</v>
      </c>
      <c r="L750" s="14">
        <v>72.06</v>
      </c>
      <c r="M750" s="15">
        <v>0.006628</v>
      </c>
      <c r="N750" s="14">
        <v>10858.88</v>
      </c>
      <c r="O750" s="15">
        <v>0.007887999999999999</v>
      </c>
    </row>
    <row r="751" spans="1:15" ht="18" customHeight="1">
      <c r="A751" t="s">
        <v>1886</v>
      </c>
      <c r="B751" s="12">
        <v>45596</v>
      </c>
      <c r="C751" t="s">
        <v>1883</v>
      </c>
      <c r="D751" t="s">
        <v>1823</v>
      </c>
      <c r="E751">
        <v>4</v>
      </c>
      <c r="F751" t="s">
        <v>263</v>
      </c>
      <c r="G751" t="s">
        <v>264</v>
      </c>
      <c r="H751" t="s">
        <v>265</v>
      </c>
      <c r="I751" t="s">
        <v>61</v>
      </c>
      <c r="J751" s="14">
        <v>6301.92</v>
      </c>
      <c r="K751" s="14">
        <v>6097.53</v>
      </c>
      <c r="L751" s="14">
        <v>-204.39</v>
      </c>
      <c r="M751" s="15">
        <v>-0.032433</v>
      </c>
      <c r="N751" s="14">
        <v>6188.26</v>
      </c>
      <c r="O751" s="15">
        <v>-0.014662</v>
      </c>
    </row>
    <row r="752" spans="1:15" ht="18" customHeight="1">
      <c r="A752" t="s">
        <v>1887</v>
      </c>
      <c r="B752" s="12">
        <v>45596</v>
      </c>
      <c r="C752" t="s">
        <v>1883</v>
      </c>
      <c r="D752" t="s">
        <v>1823</v>
      </c>
      <c r="E752">
        <v>4</v>
      </c>
      <c r="F752" t="s">
        <v>92</v>
      </c>
      <c r="G752" t="s">
        <v>93</v>
      </c>
      <c r="H752" t="s">
        <v>93</v>
      </c>
      <c r="I752" t="s">
        <v>61</v>
      </c>
      <c r="J752" s="14">
        <v>17121.89</v>
      </c>
      <c r="K752" s="14">
        <v>17590.24</v>
      </c>
      <c r="L752" s="14">
        <v>468.35</v>
      </c>
      <c r="M752" s="15">
        <v>0.027354</v>
      </c>
      <c r="N752" s="14">
        <v>15787.8</v>
      </c>
      <c r="O752" s="15">
        <v>0.114167</v>
      </c>
    </row>
    <row r="753" spans="1:15" ht="18" customHeight="1">
      <c r="A753" t="s">
        <v>1888</v>
      </c>
      <c r="B753" s="12">
        <v>45596</v>
      </c>
      <c r="C753" t="s">
        <v>1883</v>
      </c>
      <c r="D753" t="s">
        <v>1823</v>
      </c>
      <c r="E753">
        <v>4</v>
      </c>
      <c r="F753" t="s">
        <v>58</v>
      </c>
      <c r="G753" t="s">
        <v>59</v>
      </c>
      <c r="H753" t="s">
        <v>60</v>
      </c>
      <c r="I753" t="s">
        <v>61</v>
      </c>
      <c r="J753" s="14">
        <v>6986.48</v>
      </c>
      <c r="K753" s="14">
        <v>6988.17</v>
      </c>
      <c r="L753" s="14">
        <v>1.69</v>
      </c>
      <c r="M753" s="15">
        <v>0.000242</v>
      </c>
      <c r="N753" s="14">
        <v>6492.22</v>
      </c>
      <c r="O753" s="15">
        <v>0.076391</v>
      </c>
    </row>
    <row r="754" spans="1:15" ht="18" customHeight="1">
      <c r="A754" t="s">
        <v>1889</v>
      </c>
      <c r="B754" s="12">
        <v>45596</v>
      </c>
      <c r="C754" t="s">
        <v>1883</v>
      </c>
      <c r="D754" t="s">
        <v>1823</v>
      </c>
      <c r="E754">
        <v>4</v>
      </c>
      <c r="F754" t="s">
        <v>107</v>
      </c>
      <c r="G754" t="s">
        <v>108</v>
      </c>
      <c r="H754" t="s">
        <v>109</v>
      </c>
      <c r="I754" t="s">
        <v>61</v>
      </c>
      <c r="J754" s="14">
        <v>9788.93</v>
      </c>
      <c r="K754" s="14">
        <v>10307.08</v>
      </c>
      <c r="L754" s="14">
        <v>518.15</v>
      </c>
      <c r="M754" s="15">
        <v>0.052932</v>
      </c>
      <c r="N754" s="14">
        <v>9591.379999999999</v>
      </c>
      <c r="O754" s="15">
        <v>0.074619</v>
      </c>
    </row>
    <row r="755" spans="1:15" ht="18" customHeight="1">
      <c r="A755" t="s">
        <v>1890</v>
      </c>
      <c r="B755" s="12">
        <v>45596</v>
      </c>
      <c r="C755" t="s">
        <v>1883</v>
      </c>
      <c r="D755" t="s">
        <v>1823</v>
      </c>
      <c r="E755">
        <v>4</v>
      </c>
      <c r="F755" t="s">
        <v>121</v>
      </c>
      <c r="G755" t="s">
        <v>122</v>
      </c>
      <c r="H755" t="s">
        <v>101</v>
      </c>
      <c r="I755" t="s">
        <v>61</v>
      </c>
      <c r="J755" s="14">
        <v>26888.44</v>
      </c>
      <c r="K755" s="14">
        <v>26457.52</v>
      </c>
      <c r="L755" s="14">
        <v>-430.92</v>
      </c>
      <c r="M755" s="15">
        <v>-0.016026</v>
      </c>
      <c r="N755" s="14">
        <v>26987.6</v>
      </c>
      <c r="O755" s="15">
        <v>-0.019642</v>
      </c>
    </row>
    <row r="756" spans="1:15" ht="18" customHeight="1">
      <c r="A756" t="s">
        <v>1891</v>
      </c>
      <c r="B756" s="12">
        <v>45596</v>
      </c>
      <c r="C756" t="s">
        <v>1883</v>
      </c>
      <c r="D756" t="s">
        <v>1823</v>
      </c>
      <c r="E756">
        <v>4</v>
      </c>
      <c r="F756" t="s">
        <v>253</v>
      </c>
      <c r="G756" t="s">
        <v>254</v>
      </c>
      <c r="H756" t="s">
        <v>101</v>
      </c>
      <c r="I756" t="s">
        <v>61</v>
      </c>
      <c r="J756" s="14">
        <v>8951.540000000001</v>
      </c>
      <c r="K756" s="14">
        <v>9214.35</v>
      </c>
      <c r="L756" s="14">
        <v>262.81</v>
      </c>
      <c r="M756" s="15">
        <v>0.029359</v>
      </c>
      <c r="N756" s="14">
        <v>8521.49</v>
      </c>
      <c r="O756" s="15">
        <v>0.081307</v>
      </c>
    </row>
    <row r="757" spans="1:15" ht="18" customHeight="1">
      <c r="A757" t="s">
        <v>1892</v>
      </c>
      <c r="B757" s="12">
        <v>45596</v>
      </c>
      <c r="C757" t="s">
        <v>1883</v>
      </c>
      <c r="D757" t="s">
        <v>1823</v>
      </c>
      <c r="E757">
        <v>4</v>
      </c>
      <c r="F757" t="s">
        <v>79</v>
      </c>
      <c r="G757" t="s">
        <v>80</v>
      </c>
      <c r="H757" t="s">
        <v>81</v>
      </c>
      <c r="I757" t="s">
        <v>61</v>
      </c>
      <c r="J757" s="14">
        <v>8895.66</v>
      </c>
      <c r="K757" s="14">
        <v>8479.120000000001</v>
      </c>
      <c r="L757" s="14">
        <v>-416.54</v>
      </c>
      <c r="M757" s="15">
        <v>-0.046825</v>
      </c>
      <c r="N757" s="14">
        <v>8881.459999999999</v>
      </c>
      <c r="O757" s="15">
        <v>-0.045301</v>
      </c>
    </row>
    <row r="758" spans="1:15" ht="18" customHeight="1">
      <c r="A758" t="s">
        <v>1893</v>
      </c>
      <c r="B758" s="12">
        <v>45596</v>
      </c>
      <c r="C758" t="s">
        <v>1883</v>
      </c>
      <c r="D758" t="s">
        <v>1823</v>
      </c>
      <c r="E758">
        <v>4</v>
      </c>
      <c r="F758" t="s">
        <v>99</v>
      </c>
      <c r="G758" t="s">
        <v>100</v>
      </c>
      <c r="H758" t="s">
        <v>101</v>
      </c>
      <c r="I758" t="s">
        <v>61</v>
      </c>
      <c r="J758" s="14">
        <v>7271.45</v>
      </c>
      <c r="K758" s="14">
        <v>7343.65</v>
      </c>
      <c r="L758" s="14">
        <v>72.2</v>
      </c>
      <c r="M758" s="15">
        <v>0.009929</v>
      </c>
      <c r="N758" s="14">
        <v>7164.1</v>
      </c>
      <c r="O758" s="15">
        <v>0.025062</v>
      </c>
    </row>
    <row r="759" spans="1:15" ht="18" customHeight="1">
      <c r="A759" t="s">
        <v>1894</v>
      </c>
      <c r="B759" s="12">
        <v>45596</v>
      </c>
      <c r="C759" t="s">
        <v>1883</v>
      </c>
      <c r="D759" t="s">
        <v>1823</v>
      </c>
      <c r="E759">
        <v>4</v>
      </c>
      <c r="F759" t="s">
        <v>170</v>
      </c>
      <c r="G759" t="s">
        <v>171</v>
      </c>
      <c r="H759" t="s">
        <v>172</v>
      </c>
      <c r="I759" t="s">
        <v>61</v>
      </c>
      <c r="J759" s="14">
        <v>13317.03</v>
      </c>
      <c r="K759" s="14">
        <v>13509.85</v>
      </c>
      <c r="L759" s="14">
        <v>192.82</v>
      </c>
      <c r="M759" s="15">
        <v>0.014479</v>
      </c>
      <c r="N759" s="14">
        <v>12058.2</v>
      </c>
      <c r="O759" s="15">
        <v>0.120387</v>
      </c>
    </row>
    <row r="760" spans="1:15" ht="18" customHeight="1">
      <c r="A760" t="s">
        <v>1895</v>
      </c>
      <c r="B760" s="12">
        <v>45596</v>
      </c>
      <c r="C760" t="s">
        <v>1883</v>
      </c>
      <c r="D760" t="s">
        <v>1823</v>
      </c>
      <c r="E760">
        <v>4</v>
      </c>
      <c r="F760" t="s">
        <v>205</v>
      </c>
      <c r="G760" t="s">
        <v>206</v>
      </c>
      <c r="H760" t="s">
        <v>207</v>
      </c>
      <c r="I760" t="s">
        <v>61</v>
      </c>
      <c r="J760" s="14">
        <v>4990.34</v>
      </c>
      <c r="K760" s="14">
        <v>5133.24</v>
      </c>
      <c r="L760" s="14">
        <v>142.9</v>
      </c>
      <c r="M760" s="15">
        <v>0.028635</v>
      </c>
      <c r="N760" s="14">
        <v>5093.72</v>
      </c>
      <c r="O760" s="15">
        <v>0.007759</v>
      </c>
    </row>
    <row r="761" spans="1:15" ht="18" customHeight="1">
      <c r="A761" t="s">
        <v>1896</v>
      </c>
      <c r="B761" s="12">
        <v>45596</v>
      </c>
      <c r="C761" t="s">
        <v>1883</v>
      </c>
      <c r="D761" t="s">
        <v>1823</v>
      </c>
      <c r="E761">
        <v>4</v>
      </c>
      <c r="F761" t="s">
        <v>136</v>
      </c>
      <c r="G761" t="s">
        <v>137</v>
      </c>
      <c r="H761" t="s">
        <v>73</v>
      </c>
      <c r="I761" t="s">
        <v>61</v>
      </c>
      <c r="J761" s="14">
        <v>7831.15</v>
      </c>
      <c r="K761" s="14">
        <v>7538.83</v>
      </c>
      <c r="L761" s="14">
        <v>-292.32</v>
      </c>
      <c r="M761" s="15">
        <v>-0.037328</v>
      </c>
      <c r="N761" s="14">
        <v>7985.63</v>
      </c>
      <c r="O761" s="15">
        <v>-0.055951</v>
      </c>
    </row>
    <row r="762" spans="1:15" ht="18" customHeight="1">
      <c r="A762" t="s">
        <v>1897</v>
      </c>
      <c r="B762" s="12">
        <v>45596</v>
      </c>
      <c r="C762" t="s">
        <v>1883</v>
      </c>
      <c r="D762" t="s">
        <v>1823</v>
      </c>
      <c r="E762">
        <v>4</v>
      </c>
      <c r="F762" t="s">
        <v>152</v>
      </c>
      <c r="G762" t="s">
        <v>153</v>
      </c>
      <c r="H762" t="s">
        <v>154</v>
      </c>
      <c r="I762" t="s">
        <v>61</v>
      </c>
      <c r="J762" s="14">
        <v>1152.36</v>
      </c>
      <c r="K762" s="14">
        <v>1137.26</v>
      </c>
      <c r="L762" s="14">
        <v>-15.1</v>
      </c>
      <c r="M762" s="15">
        <v>-0.013104</v>
      </c>
      <c r="N762" s="14">
        <v>1136.21</v>
      </c>
      <c r="O762" s="15">
        <v>0.000924</v>
      </c>
    </row>
    <row r="763" spans="1:15" ht="18" customHeight="1">
      <c r="A763" t="s">
        <v>1898</v>
      </c>
      <c r="B763" s="12">
        <v>45596</v>
      </c>
      <c r="C763" t="s">
        <v>1883</v>
      </c>
      <c r="D763" t="s">
        <v>1823</v>
      </c>
      <c r="E763">
        <v>4</v>
      </c>
      <c r="F763" t="s">
        <v>128</v>
      </c>
      <c r="G763" t="s">
        <v>129</v>
      </c>
      <c r="H763" t="s">
        <v>130</v>
      </c>
      <c r="I763" t="s">
        <v>61</v>
      </c>
      <c r="J763" s="14">
        <v>2826.8</v>
      </c>
      <c r="K763" s="14">
        <v>2955.36</v>
      </c>
      <c r="L763" s="14">
        <v>128.56</v>
      </c>
      <c r="M763" s="15">
        <v>0.045479</v>
      </c>
      <c r="N763" s="14">
        <v>2618.14</v>
      </c>
      <c r="O763" s="15">
        <v>0.128801</v>
      </c>
    </row>
    <row r="764" spans="1:15" ht="18" customHeight="1">
      <c r="A764" t="s">
        <v>1899</v>
      </c>
      <c r="B764" s="12">
        <v>45596</v>
      </c>
      <c r="C764" t="s">
        <v>1883</v>
      </c>
      <c r="D764" t="s">
        <v>1823</v>
      </c>
      <c r="E764">
        <v>4</v>
      </c>
      <c r="F764" t="s">
        <v>639</v>
      </c>
      <c r="G764" t="s">
        <v>640</v>
      </c>
      <c r="H764" t="s">
        <v>641</v>
      </c>
      <c r="I764" t="s">
        <v>631</v>
      </c>
      <c r="J764" s="14">
        <v>276874.27</v>
      </c>
      <c r="K764" s="14">
        <v>290395.74</v>
      </c>
      <c r="L764" s="14">
        <v>13521.47</v>
      </c>
      <c r="M764" s="15">
        <v>0.048836</v>
      </c>
      <c r="N764" s="14">
        <v>262591.49</v>
      </c>
      <c r="O764" s="15">
        <v>0.105884</v>
      </c>
    </row>
    <row r="765" spans="1:15" ht="18" customHeight="1">
      <c r="A765" t="s">
        <v>1900</v>
      </c>
      <c r="B765" s="12">
        <v>45596</v>
      </c>
      <c r="C765" t="s">
        <v>1883</v>
      </c>
      <c r="D765" t="s">
        <v>1823</v>
      </c>
      <c r="E765">
        <v>4</v>
      </c>
      <c r="F765" t="s">
        <v>651</v>
      </c>
      <c r="G765" t="s">
        <v>652</v>
      </c>
      <c r="H765" t="s">
        <v>653</v>
      </c>
      <c r="I765" t="s">
        <v>631</v>
      </c>
      <c r="J765" s="14">
        <v>88902.13</v>
      </c>
      <c r="K765" s="14">
        <v>88772.06</v>
      </c>
      <c r="L765" s="14">
        <v>-130.07</v>
      </c>
      <c r="M765" s="15">
        <v>-0.001463</v>
      </c>
      <c r="N765" s="14">
        <v>83298.05</v>
      </c>
      <c r="O765" s="15">
        <v>0.065716</v>
      </c>
    </row>
    <row r="766" spans="1:15" ht="18" customHeight="1">
      <c r="A766" t="s">
        <v>1901</v>
      </c>
      <c r="B766" s="12">
        <v>45596</v>
      </c>
      <c r="C766" t="s">
        <v>1883</v>
      </c>
      <c r="D766" t="s">
        <v>1823</v>
      </c>
      <c r="E766">
        <v>4</v>
      </c>
      <c r="F766" t="s">
        <v>628</v>
      </c>
      <c r="G766" t="s">
        <v>629</v>
      </c>
      <c r="H766" t="s">
        <v>630</v>
      </c>
      <c r="I766" t="s">
        <v>631</v>
      </c>
      <c r="J766" s="14">
        <v>46640.5</v>
      </c>
      <c r="K766" s="14">
        <v>45461.29</v>
      </c>
      <c r="L766" s="14">
        <v>-1179.21</v>
      </c>
      <c r="M766" s="15">
        <v>-0.025283</v>
      </c>
      <c r="N766" s="14">
        <v>48003.91</v>
      </c>
      <c r="O766" s="15">
        <v>-0.052967</v>
      </c>
    </row>
    <row r="767" spans="1:15" ht="18" customHeight="1">
      <c r="A767" t="s">
        <v>1902</v>
      </c>
      <c r="B767" s="12">
        <v>45626</v>
      </c>
      <c r="C767" t="s">
        <v>1903</v>
      </c>
      <c r="D767" t="s">
        <v>1823</v>
      </c>
      <c r="E767">
        <v>5</v>
      </c>
      <c r="F767" t="s">
        <v>306</v>
      </c>
      <c r="G767" t="s">
        <v>307</v>
      </c>
      <c r="H767" t="s">
        <v>207</v>
      </c>
      <c r="I767" t="s">
        <v>61</v>
      </c>
      <c r="J767" s="14">
        <v>79819.42999999999</v>
      </c>
      <c r="K767" s="14">
        <v>84372.99000000001</v>
      </c>
      <c r="L767" s="14">
        <v>4553.56</v>
      </c>
      <c r="M767" s="15">
        <v>0.057048</v>
      </c>
      <c r="N767" s="14">
        <v>76877.09</v>
      </c>
      <c r="O767" s="15">
        <v>0.09750499999999999</v>
      </c>
    </row>
    <row r="768" spans="1:15" ht="18" customHeight="1">
      <c r="A768" t="s">
        <v>1904</v>
      </c>
      <c r="B768" s="12">
        <v>45626</v>
      </c>
      <c r="C768" t="s">
        <v>1903</v>
      </c>
      <c r="D768" t="s">
        <v>1823</v>
      </c>
      <c r="E768">
        <v>5</v>
      </c>
      <c r="F768" t="s">
        <v>219</v>
      </c>
      <c r="G768" t="s">
        <v>220</v>
      </c>
      <c r="H768" t="s">
        <v>207</v>
      </c>
      <c r="I768" t="s">
        <v>61</v>
      </c>
      <c r="J768" s="14">
        <v>22944.81</v>
      </c>
      <c r="K768" s="14">
        <v>23285.88</v>
      </c>
      <c r="L768" s="14">
        <v>341.07</v>
      </c>
      <c r="M768" s="15">
        <v>0.014865</v>
      </c>
      <c r="N768" s="14">
        <v>22215.87</v>
      </c>
      <c r="O768" s="15">
        <v>0.048164</v>
      </c>
    </row>
    <row r="769" spans="1:15" ht="18" customHeight="1">
      <c r="A769" t="s">
        <v>1905</v>
      </c>
      <c r="B769" s="12">
        <v>45626</v>
      </c>
      <c r="C769" t="s">
        <v>1903</v>
      </c>
      <c r="D769" t="s">
        <v>1823</v>
      </c>
      <c r="E769">
        <v>5</v>
      </c>
      <c r="F769" t="s">
        <v>71</v>
      </c>
      <c r="G769" t="s">
        <v>72</v>
      </c>
      <c r="H769" t="s">
        <v>73</v>
      </c>
      <c r="I769" t="s">
        <v>61</v>
      </c>
      <c r="J769" s="14">
        <v>11004.98</v>
      </c>
      <c r="K769" s="14">
        <v>11377.67</v>
      </c>
      <c r="L769" s="14">
        <v>372.69</v>
      </c>
      <c r="M769" s="15">
        <v>0.033866</v>
      </c>
      <c r="N769" s="14">
        <v>10212.94</v>
      </c>
      <c r="O769" s="15">
        <v>0.114045</v>
      </c>
    </row>
    <row r="770" spans="1:15" ht="18" customHeight="1">
      <c r="A770" t="s">
        <v>1906</v>
      </c>
      <c r="B770" s="12">
        <v>45626</v>
      </c>
      <c r="C770" t="s">
        <v>1903</v>
      </c>
      <c r="D770" t="s">
        <v>1823</v>
      </c>
      <c r="E770">
        <v>5</v>
      </c>
      <c r="F770" t="s">
        <v>263</v>
      </c>
      <c r="G770" t="s">
        <v>264</v>
      </c>
      <c r="H770" t="s">
        <v>265</v>
      </c>
      <c r="I770" t="s">
        <v>61</v>
      </c>
      <c r="J770" s="14">
        <v>6384.88</v>
      </c>
      <c r="K770" s="14">
        <v>6050.61</v>
      </c>
      <c r="L770" s="14">
        <v>-334.27</v>
      </c>
      <c r="M770" s="15">
        <v>-0.052353</v>
      </c>
      <c r="N770" s="14">
        <v>5837.96</v>
      </c>
      <c r="O770" s="15">
        <v>0.036425</v>
      </c>
    </row>
    <row r="771" spans="1:15" ht="18" customHeight="1">
      <c r="A771" t="s">
        <v>1907</v>
      </c>
      <c r="B771" s="12">
        <v>45626</v>
      </c>
      <c r="C771" t="s">
        <v>1903</v>
      </c>
      <c r="D771" t="s">
        <v>1823</v>
      </c>
      <c r="E771">
        <v>5</v>
      </c>
      <c r="F771" t="s">
        <v>92</v>
      </c>
      <c r="G771" t="s">
        <v>93</v>
      </c>
      <c r="H771" t="s">
        <v>93</v>
      </c>
      <c r="I771" t="s">
        <v>61</v>
      </c>
      <c r="J771" s="14">
        <v>17363.83</v>
      </c>
      <c r="K771" s="14">
        <v>17811.77</v>
      </c>
      <c r="L771" s="14">
        <v>447.94</v>
      </c>
      <c r="M771" s="15">
        <v>0.025797</v>
      </c>
      <c r="N771" s="14">
        <v>16022.67</v>
      </c>
      <c r="O771" s="15">
        <v>0.111661</v>
      </c>
    </row>
    <row r="772" spans="1:15" ht="18" customHeight="1">
      <c r="A772" t="s">
        <v>1908</v>
      </c>
      <c r="B772" s="12">
        <v>45626</v>
      </c>
      <c r="C772" t="s">
        <v>1903</v>
      </c>
      <c r="D772" t="s">
        <v>1823</v>
      </c>
      <c r="E772">
        <v>5</v>
      </c>
      <c r="F772" t="s">
        <v>58</v>
      </c>
      <c r="G772" t="s">
        <v>59</v>
      </c>
      <c r="H772" t="s">
        <v>60</v>
      </c>
      <c r="I772" t="s">
        <v>61</v>
      </c>
      <c r="J772" s="14">
        <v>7068.18</v>
      </c>
      <c r="K772" s="14">
        <v>7099.04</v>
      </c>
      <c r="L772" s="14">
        <v>30.86</v>
      </c>
      <c r="M772" s="15">
        <v>0.004366</v>
      </c>
      <c r="N772" s="14">
        <v>6761.03</v>
      </c>
      <c r="O772" s="15">
        <v>0.049994</v>
      </c>
    </row>
    <row r="773" spans="1:15" ht="18" customHeight="1">
      <c r="A773" t="s">
        <v>1909</v>
      </c>
      <c r="B773" s="12">
        <v>45626</v>
      </c>
      <c r="C773" t="s">
        <v>1903</v>
      </c>
      <c r="D773" t="s">
        <v>1823</v>
      </c>
      <c r="E773">
        <v>5</v>
      </c>
      <c r="F773" t="s">
        <v>107</v>
      </c>
      <c r="G773" t="s">
        <v>108</v>
      </c>
      <c r="H773" t="s">
        <v>109</v>
      </c>
      <c r="I773" t="s">
        <v>61</v>
      </c>
      <c r="J773" s="14">
        <v>9913.030000000001</v>
      </c>
      <c r="K773" s="14">
        <v>9791.629999999999</v>
      </c>
      <c r="L773" s="14">
        <v>-121.4</v>
      </c>
      <c r="M773" s="15">
        <v>-0.012247</v>
      </c>
      <c r="N773" s="14">
        <v>10129.72</v>
      </c>
      <c r="O773" s="15">
        <v>-0.033376</v>
      </c>
    </row>
    <row r="774" spans="1:15" ht="18" customHeight="1">
      <c r="A774" t="s">
        <v>1910</v>
      </c>
      <c r="B774" s="12">
        <v>45626</v>
      </c>
      <c r="C774" t="s">
        <v>1903</v>
      </c>
      <c r="D774" t="s">
        <v>1823</v>
      </c>
      <c r="E774">
        <v>5</v>
      </c>
      <c r="F774" t="s">
        <v>121</v>
      </c>
      <c r="G774" t="s">
        <v>122</v>
      </c>
      <c r="H774" t="s">
        <v>101</v>
      </c>
      <c r="I774" t="s">
        <v>61</v>
      </c>
      <c r="J774" s="14">
        <v>27255.42</v>
      </c>
      <c r="K774" s="14">
        <v>27973.3</v>
      </c>
      <c r="L774" s="14">
        <v>717.88</v>
      </c>
      <c r="M774" s="15">
        <v>0.026339</v>
      </c>
      <c r="N774" s="14">
        <v>25866.67</v>
      </c>
      <c r="O774" s="15">
        <v>0.081442</v>
      </c>
    </row>
    <row r="775" spans="1:15" ht="18" customHeight="1">
      <c r="A775" t="s">
        <v>1911</v>
      </c>
      <c r="B775" s="12">
        <v>45626</v>
      </c>
      <c r="C775" t="s">
        <v>1903</v>
      </c>
      <c r="D775" t="s">
        <v>1823</v>
      </c>
      <c r="E775">
        <v>5</v>
      </c>
      <c r="F775" t="s">
        <v>253</v>
      </c>
      <c r="G775" t="s">
        <v>254</v>
      </c>
      <c r="H775" t="s">
        <v>101</v>
      </c>
      <c r="I775" t="s">
        <v>61</v>
      </c>
      <c r="J775" s="14">
        <v>9082.32</v>
      </c>
      <c r="K775" s="14">
        <v>9168.5</v>
      </c>
      <c r="L775" s="14">
        <v>86.18000000000001</v>
      </c>
      <c r="M775" s="15">
        <v>0.009488999999999999</v>
      </c>
      <c r="N775" s="14">
        <v>8213.34</v>
      </c>
      <c r="O775" s="15">
        <v>0.116294</v>
      </c>
    </row>
    <row r="776" spans="1:15" ht="18" customHeight="1">
      <c r="A776" t="s">
        <v>1912</v>
      </c>
      <c r="B776" s="12">
        <v>45626</v>
      </c>
      <c r="C776" t="s">
        <v>1903</v>
      </c>
      <c r="D776" t="s">
        <v>1823</v>
      </c>
      <c r="E776">
        <v>5</v>
      </c>
      <c r="F776" t="s">
        <v>79</v>
      </c>
      <c r="G776" t="s">
        <v>80</v>
      </c>
      <c r="H776" t="s">
        <v>81</v>
      </c>
      <c r="I776" t="s">
        <v>61</v>
      </c>
      <c r="J776" s="14">
        <v>9004.07</v>
      </c>
      <c r="K776" s="14">
        <v>8523.209999999999</v>
      </c>
      <c r="L776" s="14">
        <v>-480.86</v>
      </c>
      <c r="M776" s="15">
        <v>-0.053405</v>
      </c>
      <c r="N776" s="14">
        <v>9087.860000000001</v>
      </c>
      <c r="O776" s="15">
        <v>-0.062132</v>
      </c>
    </row>
    <row r="777" spans="1:15" ht="18" customHeight="1">
      <c r="A777" t="s">
        <v>1913</v>
      </c>
      <c r="B777" s="12">
        <v>45626</v>
      </c>
      <c r="C777" t="s">
        <v>1903</v>
      </c>
      <c r="D777" t="s">
        <v>1823</v>
      </c>
      <c r="E777">
        <v>5</v>
      </c>
      <c r="F777" t="s">
        <v>99</v>
      </c>
      <c r="G777" t="s">
        <v>100</v>
      </c>
      <c r="H777" t="s">
        <v>101</v>
      </c>
      <c r="I777" t="s">
        <v>61</v>
      </c>
      <c r="J777" s="14">
        <v>7367.17</v>
      </c>
      <c r="K777" s="14">
        <v>7301.92</v>
      </c>
      <c r="L777" s="14">
        <v>-65.25</v>
      </c>
      <c r="M777" s="15">
        <v>-0.008857</v>
      </c>
      <c r="N777" s="14">
        <v>6976.32</v>
      </c>
      <c r="O777" s="15">
        <v>0.046672</v>
      </c>
    </row>
    <row r="778" spans="1:15" ht="18" customHeight="1">
      <c r="A778" t="s">
        <v>1914</v>
      </c>
      <c r="B778" s="12">
        <v>45626</v>
      </c>
      <c r="C778" t="s">
        <v>1903</v>
      </c>
      <c r="D778" t="s">
        <v>1823</v>
      </c>
      <c r="E778">
        <v>5</v>
      </c>
      <c r="F778" t="s">
        <v>170</v>
      </c>
      <c r="G778" t="s">
        <v>171</v>
      </c>
      <c r="H778" t="s">
        <v>172</v>
      </c>
      <c r="I778" t="s">
        <v>61</v>
      </c>
      <c r="J778" s="14">
        <v>13505.2</v>
      </c>
      <c r="K778" s="14">
        <v>13649.49</v>
      </c>
      <c r="L778" s="14">
        <v>144.29</v>
      </c>
      <c r="M778" s="15">
        <v>0.010684</v>
      </c>
      <c r="N778" s="14">
        <v>12823.66</v>
      </c>
      <c r="O778" s="15">
        <v>0.064399</v>
      </c>
    </row>
    <row r="779" spans="1:15" ht="18" customHeight="1">
      <c r="A779" t="s">
        <v>1915</v>
      </c>
      <c r="B779" s="12">
        <v>45626</v>
      </c>
      <c r="C779" t="s">
        <v>1903</v>
      </c>
      <c r="D779" t="s">
        <v>1823</v>
      </c>
      <c r="E779">
        <v>5</v>
      </c>
      <c r="F779" t="s">
        <v>205</v>
      </c>
      <c r="G779" t="s">
        <v>206</v>
      </c>
      <c r="H779" t="s">
        <v>207</v>
      </c>
      <c r="I779" t="s">
        <v>61</v>
      </c>
      <c r="J779" s="14">
        <v>5048.7</v>
      </c>
      <c r="K779" s="14">
        <v>4822.3</v>
      </c>
      <c r="L779" s="14">
        <v>-226.4</v>
      </c>
      <c r="M779" s="15">
        <v>-0.044843</v>
      </c>
      <c r="N779" s="14">
        <v>5180.29</v>
      </c>
      <c r="O779" s="15">
        <v>-0.069106</v>
      </c>
    </row>
    <row r="780" spans="1:15" ht="18" customHeight="1">
      <c r="A780" t="s">
        <v>1916</v>
      </c>
      <c r="B780" s="12">
        <v>45626</v>
      </c>
      <c r="C780" t="s">
        <v>1903</v>
      </c>
      <c r="D780" t="s">
        <v>1823</v>
      </c>
      <c r="E780">
        <v>5</v>
      </c>
      <c r="F780" t="s">
        <v>136</v>
      </c>
      <c r="G780" t="s">
        <v>137</v>
      </c>
      <c r="H780" t="s">
        <v>73</v>
      </c>
      <c r="I780" t="s">
        <v>61</v>
      </c>
      <c r="J780" s="14">
        <v>7930.42</v>
      </c>
      <c r="K780" s="14">
        <v>7827.88</v>
      </c>
      <c r="L780" s="14">
        <v>-102.54</v>
      </c>
      <c r="M780" s="15">
        <v>-0.01293</v>
      </c>
      <c r="N780" s="14">
        <v>7975.31</v>
      </c>
      <c r="O780" s="15">
        <v>-0.018486</v>
      </c>
    </row>
    <row r="781" spans="1:15" ht="18" customHeight="1">
      <c r="A781" t="s">
        <v>1917</v>
      </c>
      <c r="B781" s="12">
        <v>45626</v>
      </c>
      <c r="C781" t="s">
        <v>1903</v>
      </c>
      <c r="D781" t="s">
        <v>1823</v>
      </c>
      <c r="E781">
        <v>5</v>
      </c>
      <c r="F781" t="s">
        <v>152</v>
      </c>
      <c r="G781" t="s">
        <v>153</v>
      </c>
      <c r="H781" t="s">
        <v>154</v>
      </c>
      <c r="I781" t="s">
        <v>61</v>
      </c>
      <c r="J781" s="14">
        <v>1168.09</v>
      </c>
      <c r="K781" s="14">
        <v>1138.49</v>
      </c>
      <c r="L781" s="14">
        <v>-29.6</v>
      </c>
      <c r="M781" s="15">
        <v>-0.025341</v>
      </c>
      <c r="N781" s="14">
        <v>1077.48</v>
      </c>
      <c r="O781" s="15">
        <v>0.056623</v>
      </c>
    </row>
    <row r="782" spans="1:15" ht="18" customHeight="1">
      <c r="A782" t="s">
        <v>1918</v>
      </c>
      <c r="B782" s="12">
        <v>45626</v>
      </c>
      <c r="C782" t="s">
        <v>1903</v>
      </c>
      <c r="D782" t="s">
        <v>1823</v>
      </c>
      <c r="E782">
        <v>5</v>
      </c>
      <c r="F782" t="s">
        <v>128</v>
      </c>
      <c r="G782" t="s">
        <v>129</v>
      </c>
      <c r="H782" t="s">
        <v>130</v>
      </c>
      <c r="I782" t="s">
        <v>61</v>
      </c>
      <c r="J782" s="14">
        <v>2868.1</v>
      </c>
      <c r="K782" s="14">
        <v>2850.02</v>
      </c>
      <c r="L782" s="14">
        <v>-18.08</v>
      </c>
      <c r="M782" s="15">
        <v>-0.006304</v>
      </c>
      <c r="N782" s="14">
        <v>2619.49</v>
      </c>
      <c r="O782" s="15">
        <v>0.088006</v>
      </c>
    </row>
    <row r="783" spans="1:15" ht="18" customHeight="1">
      <c r="A783" t="s">
        <v>1919</v>
      </c>
      <c r="B783" s="12">
        <v>45626</v>
      </c>
      <c r="C783" t="s">
        <v>1903</v>
      </c>
      <c r="D783" t="s">
        <v>1823</v>
      </c>
      <c r="E783">
        <v>5</v>
      </c>
      <c r="F783" t="s">
        <v>639</v>
      </c>
      <c r="G783" t="s">
        <v>640</v>
      </c>
      <c r="H783" t="s">
        <v>641</v>
      </c>
      <c r="I783" t="s">
        <v>631</v>
      </c>
      <c r="J783" s="14">
        <v>285565.36</v>
      </c>
      <c r="K783" s="14">
        <v>300340.52</v>
      </c>
      <c r="L783" s="14">
        <v>14775.16</v>
      </c>
      <c r="M783" s="15">
        <v>0.05174</v>
      </c>
      <c r="N783" s="14">
        <v>282597.08</v>
      </c>
      <c r="O783" s="15">
        <v>0.062787</v>
      </c>
    </row>
    <row r="784" spans="1:15" ht="18" customHeight="1">
      <c r="A784" t="s">
        <v>1920</v>
      </c>
      <c r="B784" s="12">
        <v>45626</v>
      </c>
      <c r="C784" t="s">
        <v>1903</v>
      </c>
      <c r="D784" t="s">
        <v>1823</v>
      </c>
      <c r="E784">
        <v>5</v>
      </c>
      <c r="F784" t="s">
        <v>651</v>
      </c>
      <c r="G784" t="s">
        <v>652</v>
      </c>
      <c r="H784" t="s">
        <v>653</v>
      </c>
      <c r="I784" t="s">
        <v>631</v>
      </c>
      <c r="J784" s="14">
        <v>91780.22</v>
      </c>
      <c r="K784" s="14">
        <v>89510.14999999999</v>
      </c>
      <c r="L784" s="14">
        <v>-2270.07</v>
      </c>
      <c r="M784" s="15">
        <v>-0.024734</v>
      </c>
      <c r="N784" s="14">
        <v>90482.42999999999</v>
      </c>
      <c r="O784" s="15">
        <v>-0.010746</v>
      </c>
    </row>
    <row r="785" spans="1:15" ht="18" customHeight="1">
      <c r="A785" t="s">
        <v>1921</v>
      </c>
      <c r="B785" s="12">
        <v>45626</v>
      </c>
      <c r="C785" t="s">
        <v>1903</v>
      </c>
      <c r="D785" t="s">
        <v>1823</v>
      </c>
      <c r="E785">
        <v>5</v>
      </c>
      <c r="F785" t="s">
        <v>628</v>
      </c>
      <c r="G785" t="s">
        <v>629</v>
      </c>
      <c r="H785" t="s">
        <v>630</v>
      </c>
      <c r="I785" t="s">
        <v>631</v>
      </c>
      <c r="J785" s="14">
        <v>48034.81</v>
      </c>
      <c r="K785" s="14">
        <v>45492.85</v>
      </c>
      <c r="L785" s="14">
        <v>-2541.96</v>
      </c>
      <c r="M785" s="15">
        <v>-0.052919</v>
      </c>
      <c r="N785" s="14">
        <v>46812.82</v>
      </c>
      <c r="O785" s="15">
        <v>-0.028197</v>
      </c>
    </row>
    <row r="786" spans="1:15" ht="18" customHeight="1">
      <c r="A786" t="s">
        <v>1922</v>
      </c>
      <c r="B786" s="12">
        <v>45657</v>
      </c>
      <c r="C786" t="s">
        <v>1923</v>
      </c>
      <c r="D786" t="s">
        <v>1823</v>
      </c>
      <c r="E786">
        <v>6</v>
      </c>
      <c r="F786" t="s">
        <v>306</v>
      </c>
      <c r="G786" t="s">
        <v>307</v>
      </c>
      <c r="H786" t="s">
        <v>207</v>
      </c>
      <c r="I786" t="s">
        <v>61</v>
      </c>
      <c r="J786" s="14">
        <v>83191.14999999999</v>
      </c>
      <c r="K786" s="14">
        <v>83187.53999999999</v>
      </c>
      <c r="L786" s="14">
        <v>-3.61</v>
      </c>
      <c r="M786" s="15">
        <v>-4.3E-05</v>
      </c>
      <c r="N786" s="14">
        <v>78923.8</v>
      </c>
      <c r="O786" s="15">
        <v>0.054024</v>
      </c>
    </row>
    <row r="787" spans="1:15" ht="18" customHeight="1">
      <c r="A787" t="s">
        <v>1924</v>
      </c>
      <c r="B787" s="12">
        <v>45657</v>
      </c>
      <c r="C787" t="s">
        <v>1923</v>
      </c>
      <c r="D787" t="s">
        <v>1823</v>
      </c>
      <c r="E787">
        <v>6</v>
      </c>
      <c r="F787" t="s">
        <v>219</v>
      </c>
      <c r="G787" t="s">
        <v>220</v>
      </c>
      <c r="H787" t="s">
        <v>207</v>
      </c>
      <c r="I787" t="s">
        <v>61</v>
      </c>
      <c r="J787" s="14">
        <v>23936.72</v>
      </c>
      <c r="K787" s="14">
        <v>24890.43</v>
      </c>
      <c r="L787" s="14">
        <v>953.71</v>
      </c>
      <c r="M787" s="15">
        <v>0.039843</v>
      </c>
      <c r="N787" s="14">
        <v>23570.32</v>
      </c>
      <c r="O787" s="15">
        <v>0.056007</v>
      </c>
    </row>
    <row r="788" spans="1:15" ht="18" customHeight="1">
      <c r="A788" t="s">
        <v>1925</v>
      </c>
      <c r="B788" s="12">
        <v>45657</v>
      </c>
      <c r="C788" t="s">
        <v>1923</v>
      </c>
      <c r="D788" t="s">
        <v>1823</v>
      </c>
      <c r="E788">
        <v>6</v>
      </c>
      <c r="F788" t="s">
        <v>71</v>
      </c>
      <c r="G788" t="s">
        <v>72</v>
      </c>
      <c r="H788" t="s">
        <v>73</v>
      </c>
      <c r="I788" t="s">
        <v>61</v>
      </c>
      <c r="J788" s="14">
        <v>11453.31</v>
      </c>
      <c r="K788" s="14">
        <v>11501.71</v>
      </c>
      <c r="L788" s="14">
        <v>48.4</v>
      </c>
      <c r="M788" s="15">
        <v>0.004226</v>
      </c>
      <c r="N788" s="14">
        <v>10561.13</v>
      </c>
      <c r="O788" s="15">
        <v>0.089061</v>
      </c>
    </row>
    <row r="789" spans="1:15" ht="18" customHeight="1">
      <c r="A789" t="s">
        <v>1926</v>
      </c>
      <c r="B789" s="12">
        <v>45657</v>
      </c>
      <c r="C789" t="s">
        <v>1923</v>
      </c>
      <c r="D789" t="s">
        <v>1823</v>
      </c>
      <c r="E789">
        <v>6</v>
      </c>
      <c r="F789" t="s">
        <v>263</v>
      </c>
      <c r="G789" t="s">
        <v>264</v>
      </c>
      <c r="H789" t="s">
        <v>265</v>
      </c>
      <c r="I789" t="s">
        <v>61</v>
      </c>
      <c r="J789" s="14">
        <v>6651.4</v>
      </c>
      <c r="K789" s="14">
        <v>6577.55</v>
      </c>
      <c r="L789" s="14">
        <v>-73.84999999999999</v>
      </c>
      <c r="M789" s="15">
        <v>-0.011103</v>
      </c>
      <c r="N789" s="14">
        <v>6180.65</v>
      </c>
      <c r="O789" s="15">
        <v>0.064217</v>
      </c>
    </row>
    <row r="790" spans="1:15" ht="18" customHeight="1">
      <c r="A790" t="s">
        <v>1927</v>
      </c>
      <c r="B790" s="12">
        <v>45657</v>
      </c>
      <c r="C790" t="s">
        <v>1923</v>
      </c>
      <c r="D790" t="s">
        <v>1823</v>
      </c>
      <c r="E790">
        <v>6</v>
      </c>
      <c r="F790" t="s">
        <v>92</v>
      </c>
      <c r="G790" t="s">
        <v>93</v>
      </c>
      <c r="H790" t="s">
        <v>93</v>
      </c>
      <c r="I790" t="s">
        <v>61</v>
      </c>
      <c r="J790" s="14">
        <v>18105.91</v>
      </c>
      <c r="K790" s="14">
        <v>18837.91</v>
      </c>
      <c r="L790" s="14">
        <v>732</v>
      </c>
      <c r="M790" s="15">
        <v>0.040429</v>
      </c>
      <c r="N790" s="14">
        <v>17409.18</v>
      </c>
      <c r="O790" s="15">
        <v>0.082068</v>
      </c>
    </row>
    <row r="791" spans="1:15" ht="18" customHeight="1">
      <c r="A791" t="s">
        <v>1928</v>
      </c>
      <c r="B791" s="12">
        <v>45657</v>
      </c>
      <c r="C791" t="s">
        <v>1923</v>
      </c>
      <c r="D791" t="s">
        <v>1823</v>
      </c>
      <c r="E791">
        <v>6</v>
      </c>
      <c r="F791" t="s">
        <v>58</v>
      </c>
      <c r="G791" t="s">
        <v>59</v>
      </c>
      <c r="H791" t="s">
        <v>60</v>
      </c>
      <c r="I791" t="s">
        <v>61</v>
      </c>
      <c r="J791" s="14">
        <v>7352.56</v>
      </c>
      <c r="K791" s="14">
        <v>7239.09</v>
      </c>
      <c r="L791" s="14">
        <v>-113.47</v>
      </c>
      <c r="M791" s="15">
        <v>-0.015433</v>
      </c>
      <c r="N791" s="14">
        <v>7427.43</v>
      </c>
      <c r="O791" s="15">
        <v>-0.025357</v>
      </c>
    </row>
    <row r="792" spans="1:15" ht="18" customHeight="1">
      <c r="A792" t="s">
        <v>1929</v>
      </c>
      <c r="B792" s="12">
        <v>45657</v>
      </c>
      <c r="C792" t="s">
        <v>1923</v>
      </c>
      <c r="D792" t="s">
        <v>1823</v>
      </c>
      <c r="E792">
        <v>6</v>
      </c>
      <c r="F792" t="s">
        <v>107</v>
      </c>
      <c r="G792" t="s">
        <v>108</v>
      </c>
      <c r="H792" t="s">
        <v>109</v>
      </c>
      <c r="I792" t="s">
        <v>61</v>
      </c>
      <c r="J792" s="14">
        <v>10321.87</v>
      </c>
      <c r="K792" s="14">
        <v>9786.23</v>
      </c>
      <c r="L792" s="14">
        <v>-535.64</v>
      </c>
      <c r="M792" s="15">
        <v>-0.051894</v>
      </c>
      <c r="N792" s="14">
        <v>9554.5</v>
      </c>
      <c r="O792" s="15">
        <v>0.024253</v>
      </c>
    </row>
    <row r="793" spans="1:15" ht="18" customHeight="1">
      <c r="A793" t="s">
        <v>1930</v>
      </c>
      <c r="B793" s="12">
        <v>45657</v>
      </c>
      <c r="C793" t="s">
        <v>1923</v>
      </c>
      <c r="D793" t="s">
        <v>1823</v>
      </c>
      <c r="E793">
        <v>6</v>
      </c>
      <c r="F793" t="s">
        <v>121</v>
      </c>
      <c r="G793" t="s">
        <v>122</v>
      </c>
      <c r="H793" t="s">
        <v>101</v>
      </c>
      <c r="I793" t="s">
        <v>61</v>
      </c>
      <c r="J793" s="14">
        <v>28406.73</v>
      </c>
      <c r="K793" s="14">
        <v>28465.13</v>
      </c>
      <c r="L793" s="14">
        <v>58.4</v>
      </c>
      <c r="M793" s="15">
        <v>0.002056</v>
      </c>
      <c r="N793" s="14">
        <v>26162.98</v>
      </c>
      <c r="O793" s="15">
        <v>0.087993</v>
      </c>
    </row>
    <row r="794" spans="1:15" ht="18" customHeight="1">
      <c r="A794" t="s">
        <v>1931</v>
      </c>
      <c r="B794" s="12">
        <v>45657</v>
      </c>
      <c r="C794" t="s">
        <v>1923</v>
      </c>
      <c r="D794" t="s">
        <v>1823</v>
      </c>
      <c r="E794">
        <v>6</v>
      </c>
      <c r="F794" t="s">
        <v>253</v>
      </c>
      <c r="G794" t="s">
        <v>254</v>
      </c>
      <c r="H794" t="s">
        <v>101</v>
      </c>
      <c r="I794" t="s">
        <v>61</v>
      </c>
      <c r="J794" s="14">
        <v>9474.950000000001</v>
      </c>
      <c r="K794" s="14">
        <v>9235.59</v>
      </c>
      <c r="L794" s="14">
        <v>-239.36</v>
      </c>
      <c r="M794" s="15">
        <v>-0.025262</v>
      </c>
      <c r="N794" s="14">
        <v>8709.190000000001</v>
      </c>
      <c r="O794" s="15">
        <v>0.060442</v>
      </c>
    </row>
    <row r="795" spans="1:15" ht="18" customHeight="1">
      <c r="A795" t="s">
        <v>1932</v>
      </c>
      <c r="B795" s="12">
        <v>45657</v>
      </c>
      <c r="C795" t="s">
        <v>1923</v>
      </c>
      <c r="D795" t="s">
        <v>1823</v>
      </c>
      <c r="E795">
        <v>6</v>
      </c>
      <c r="F795" t="s">
        <v>79</v>
      </c>
      <c r="G795" t="s">
        <v>80</v>
      </c>
      <c r="H795" t="s">
        <v>81</v>
      </c>
      <c r="I795" t="s">
        <v>61</v>
      </c>
      <c r="J795" s="14">
        <v>9370.889999999999</v>
      </c>
      <c r="K795" s="14">
        <v>9058.5</v>
      </c>
      <c r="L795" s="14">
        <v>-312.39</v>
      </c>
      <c r="M795" s="15">
        <v>-0.033336</v>
      </c>
      <c r="N795" s="14">
        <v>8985.6</v>
      </c>
      <c r="O795" s="15">
        <v>0.008113</v>
      </c>
    </row>
    <row r="796" spans="1:15" ht="18" customHeight="1">
      <c r="A796" t="s">
        <v>1933</v>
      </c>
      <c r="B796" s="12">
        <v>45657</v>
      </c>
      <c r="C796" t="s">
        <v>1923</v>
      </c>
      <c r="D796" t="s">
        <v>1823</v>
      </c>
      <c r="E796">
        <v>6</v>
      </c>
      <c r="F796" t="s">
        <v>99</v>
      </c>
      <c r="G796" t="s">
        <v>100</v>
      </c>
      <c r="H796" t="s">
        <v>101</v>
      </c>
      <c r="I796" t="s">
        <v>61</v>
      </c>
      <c r="J796" s="14">
        <v>7674.7</v>
      </c>
      <c r="K796" s="14">
        <v>7933.58</v>
      </c>
      <c r="L796" s="14">
        <v>258.88</v>
      </c>
      <c r="M796" s="15">
        <v>0.033732</v>
      </c>
      <c r="N796" s="14">
        <v>6997.64</v>
      </c>
      <c r="O796" s="15">
        <v>0.133751</v>
      </c>
    </row>
    <row r="797" spans="1:15" ht="18" customHeight="1">
      <c r="A797" t="s">
        <v>1934</v>
      </c>
      <c r="B797" s="12">
        <v>45657</v>
      </c>
      <c r="C797" t="s">
        <v>1923</v>
      </c>
      <c r="D797" t="s">
        <v>1823</v>
      </c>
      <c r="E797">
        <v>6</v>
      </c>
      <c r="F797" t="s">
        <v>170</v>
      </c>
      <c r="G797" t="s">
        <v>171</v>
      </c>
      <c r="H797" t="s">
        <v>172</v>
      </c>
      <c r="I797" t="s">
        <v>61</v>
      </c>
      <c r="J797" s="14">
        <v>14082.37</v>
      </c>
      <c r="K797" s="14">
        <v>14037.09</v>
      </c>
      <c r="L797" s="14">
        <v>-45.28</v>
      </c>
      <c r="M797" s="15">
        <v>-0.003215</v>
      </c>
      <c r="N797" s="14">
        <v>13936.03</v>
      </c>
      <c r="O797" s="15">
        <v>0.007252</v>
      </c>
    </row>
    <row r="798" spans="1:15" ht="18" customHeight="1">
      <c r="A798" t="s">
        <v>1935</v>
      </c>
      <c r="B798" s="12">
        <v>45657</v>
      </c>
      <c r="C798" t="s">
        <v>1923</v>
      </c>
      <c r="D798" t="s">
        <v>1823</v>
      </c>
      <c r="E798">
        <v>6</v>
      </c>
      <c r="F798" t="s">
        <v>205</v>
      </c>
      <c r="G798" t="s">
        <v>206</v>
      </c>
      <c r="H798" t="s">
        <v>207</v>
      </c>
      <c r="I798" t="s">
        <v>61</v>
      </c>
      <c r="J798" s="14">
        <v>5251.83</v>
      </c>
      <c r="K798" s="14">
        <v>4964.62</v>
      </c>
      <c r="L798" s="14">
        <v>-287.21</v>
      </c>
      <c r="M798" s="15">
        <v>-0.054688</v>
      </c>
      <c r="N798" s="14">
        <v>5222.06</v>
      </c>
      <c r="O798" s="15">
        <v>-0.049299</v>
      </c>
    </row>
    <row r="799" spans="1:15" ht="18" customHeight="1">
      <c r="A799" t="s">
        <v>1936</v>
      </c>
      <c r="B799" s="12">
        <v>45657</v>
      </c>
      <c r="C799" t="s">
        <v>1923</v>
      </c>
      <c r="D799" t="s">
        <v>1823</v>
      </c>
      <c r="E799">
        <v>6</v>
      </c>
      <c r="F799" t="s">
        <v>136</v>
      </c>
      <c r="G799" t="s">
        <v>137</v>
      </c>
      <c r="H799" t="s">
        <v>73</v>
      </c>
      <c r="I799" t="s">
        <v>61</v>
      </c>
      <c r="J799" s="14">
        <v>8257.5</v>
      </c>
      <c r="K799" s="14">
        <v>8473.440000000001</v>
      </c>
      <c r="L799" s="14">
        <v>215.94</v>
      </c>
      <c r="M799" s="15">
        <v>0.026151</v>
      </c>
      <c r="N799" s="14">
        <v>7859.28</v>
      </c>
      <c r="O799" s="15">
        <v>0.07814500000000001</v>
      </c>
    </row>
    <row r="800" spans="1:15" ht="18" customHeight="1">
      <c r="A800" t="s">
        <v>1937</v>
      </c>
      <c r="B800" s="12">
        <v>45657</v>
      </c>
      <c r="C800" t="s">
        <v>1923</v>
      </c>
      <c r="D800" t="s">
        <v>1823</v>
      </c>
      <c r="E800">
        <v>6</v>
      </c>
      <c r="F800" t="s">
        <v>152</v>
      </c>
      <c r="G800" t="s">
        <v>153</v>
      </c>
      <c r="H800" t="s">
        <v>154</v>
      </c>
      <c r="I800" t="s">
        <v>61</v>
      </c>
      <c r="J800" s="14">
        <v>1217.43</v>
      </c>
      <c r="K800" s="14">
        <v>1214.16</v>
      </c>
      <c r="L800" s="14">
        <v>-3.27</v>
      </c>
      <c r="M800" s="15">
        <v>-0.002686</v>
      </c>
      <c r="N800" s="14">
        <v>1117.99</v>
      </c>
      <c r="O800" s="15">
        <v>0.08602</v>
      </c>
    </row>
    <row r="801" spans="1:15" ht="18" customHeight="1">
      <c r="A801" t="s">
        <v>1938</v>
      </c>
      <c r="B801" s="12">
        <v>45657</v>
      </c>
      <c r="C801" t="s">
        <v>1923</v>
      </c>
      <c r="D801" t="s">
        <v>1823</v>
      </c>
      <c r="E801">
        <v>6</v>
      </c>
      <c r="F801" t="s">
        <v>128</v>
      </c>
      <c r="G801" t="s">
        <v>129</v>
      </c>
      <c r="H801" t="s">
        <v>130</v>
      </c>
      <c r="I801" t="s">
        <v>61</v>
      </c>
      <c r="J801" s="14">
        <v>2992.09</v>
      </c>
      <c r="K801" s="14">
        <v>3076.59</v>
      </c>
      <c r="L801" s="14">
        <v>84.5</v>
      </c>
      <c r="M801" s="15">
        <v>0.028241</v>
      </c>
      <c r="N801" s="14">
        <v>2978.13</v>
      </c>
      <c r="O801" s="15">
        <v>0.033061</v>
      </c>
    </row>
    <row r="802" spans="1:15" ht="18" customHeight="1">
      <c r="A802" t="s">
        <v>1939</v>
      </c>
      <c r="B802" s="12">
        <v>45657</v>
      </c>
      <c r="C802" t="s">
        <v>1923</v>
      </c>
      <c r="D802" t="s">
        <v>1823</v>
      </c>
      <c r="E802">
        <v>6</v>
      </c>
      <c r="F802" t="s">
        <v>639</v>
      </c>
      <c r="G802" t="s">
        <v>640</v>
      </c>
      <c r="H802" t="s">
        <v>641</v>
      </c>
      <c r="I802" t="s">
        <v>631</v>
      </c>
      <c r="J802" s="14">
        <v>304640.92</v>
      </c>
      <c r="K802" s="14">
        <v>292922.16</v>
      </c>
      <c r="L802" s="14">
        <v>-11718.76</v>
      </c>
      <c r="M802" s="15">
        <v>-0.038467</v>
      </c>
      <c r="N802" s="14">
        <v>290896.7</v>
      </c>
      <c r="O802" s="15">
        <v>0.006963</v>
      </c>
    </row>
    <row r="803" spans="1:15" ht="18" customHeight="1">
      <c r="A803" t="s">
        <v>1940</v>
      </c>
      <c r="B803" s="12">
        <v>45657</v>
      </c>
      <c r="C803" t="s">
        <v>1923</v>
      </c>
      <c r="D803" t="s">
        <v>1823</v>
      </c>
      <c r="E803">
        <v>6</v>
      </c>
      <c r="F803" t="s">
        <v>651</v>
      </c>
      <c r="G803" t="s">
        <v>652</v>
      </c>
      <c r="H803" t="s">
        <v>653</v>
      </c>
      <c r="I803" t="s">
        <v>631</v>
      </c>
      <c r="J803" s="14">
        <v>98004.46000000001</v>
      </c>
      <c r="K803" s="14">
        <v>100699.69</v>
      </c>
      <c r="L803" s="14">
        <v>2695.23</v>
      </c>
      <c r="M803" s="15">
        <v>0.027501</v>
      </c>
      <c r="N803" s="14">
        <v>96407.37</v>
      </c>
      <c r="O803" s="15">
        <v>0.044523</v>
      </c>
    </row>
    <row r="804" spans="1:15" ht="18" customHeight="1">
      <c r="A804" t="s">
        <v>1941</v>
      </c>
      <c r="B804" s="12">
        <v>45657</v>
      </c>
      <c r="C804" t="s">
        <v>1923</v>
      </c>
      <c r="D804" t="s">
        <v>1823</v>
      </c>
      <c r="E804">
        <v>6</v>
      </c>
      <c r="F804" t="s">
        <v>628</v>
      </c>
      <c r="G804" t="s">
        <v>629</v>
      </c>
      <c r="H804" t="s">
        <v>630</v>
      </c>
      <c r="I804" t="s">
        <v>631</v>
      </c>
      <c r="J804" s="14">
        <v>51169.21</v>
      </c>
      <c r="K804" s="14">
        <v>50192.22</v>
      </c>
      <c r="L804" s="14">
        <v>-976.99</v>
      </c>
      <c r="M804" s="15">
        <v>-0.019093</v>
      </c>
      <c r="N804" s="14">
        <v>49892.91</v>
      </c>
      <c r="O804" s="15">
        <v>0.005999</v>
      </c>
    </row>
    <row r="805" spans="1:15" ht="18" customHeight="1">
      <c r="A805" t="s">
        <v>1942</v>
      </c>
      <c r="B805" s="12">
        <v>45688</v>
      </c>
      <c r="C805" t="s">
        <v>1943</v>
      </c>
      <c r="D805" t="s">
        <v>1823</v>
      </c>
      <c r="E805">
        <v>7</v>
      </c>
      <c r="F805" t="s">
        <v>306</v>
      </c>
      <c r="G805" t="s">
        <v>307</v>
      </c>
      <c r="H805" t="s">
        <v>207</v>
      </c>
      <c r="I805" t="s">
        <v>61</v>
      </c>
      <c r="J805" s="14">
        <v>77393.28999999999</v>
      </c>
      <c r="K805" s="14">
        <v>78199.39999999999</v>
      </c>
      <c r="L805" s="14">
        <v>806.11</v>
      </c>
      <c r="M805" s="15">
        <v>0.010416</v>
      </c>
      <c r="N805" s="14">
        <v>74796.53999999999</v>
      </c>
      <c r="O805" s="15">
        <v>0.045495</v>
      </c>
    </row>
    <row r="806" spans="1:15" ht="18" customHeight="1">
      <c r="A806" t="s">
        <v>1944</v>
      </c>
      <c r="B806" s="12">
        <v>45688</v>
      </c>
      <c r="C806" t="s">
        <v>1943</v>
      </c>
      <c r="D806" t="s">
        <v>1823</v>
      </c>
      <c r="E806">
        <v>7</v>
      </c>
      <c r="F806" t="s">
        <v>219</v>
      </c>
      <c r="G806" t="s">
        <v>220</v>
      </c>
      <c r="H806" t="s">
        <v>207</v>
      </c>
      <c r="I806" t="s">
        <v>61</v>
      </c>
      <c r="J806" s="14">
        <v>22289.61</v>
      </c>
      <c r="K806" s="14">
        <v>21580.68</v>
      </c>
      <c r="L806" s="14">
        <v>-708.9299999999999</v>
      </c>
      <c r="M806" s="15">
        <v>-0.031805</v>
      </c>
      <c r="N806" s="14">
        <v>19928.28</v>
      </c>
      <c r="O806" s="15">
        <v>0.082917</v>
      </c>
    </row>
    <row r="807" spans="1:15" ht="18" customHeight="1">
      <c r="A807" t="s">
        <v>1945</v>
      </c>
      <c r="B807" s="12">
        <v>45688</v>
      </c>
      <c r="C807" t="s">
        <v>1943</v>
      </c>
      <c r="D807" t="s">
        <v>1823</v>
      </c>
      <c r="E807">
        <v>7</v>
      </c>
      <c r="F807" t="s">
        <v>71</v>
      </c>
      <c r="G807" t="s">
        <v>72</v>
      </c>
      <c r="H807" t="s">
        <v>73</v>
      </c>
      <c r="I807" t="s">
        <v>61</v>
      </c>
      <c r="J807" s="14">
        <v>10639.74</v>
      </c>
      <c r="K807" s="14">
        <v>10957.79</v>
      </c>
      <c r="L807" s="14">
        <v>318.05</v>
      </c>
      <c r="M807" s="15">
        <v>0.029893</v>
      </c>
      <c r="N807" s="14">
        <v>9926</v>
      </c>
      <c r="O807" s="15">
        <v>0.103948</v>
      </c>
    </row>
    <row r="808" spans="1:15" ht="18" customHeight="1">
      <c r="A808" t="s">
        <v>1946</v>
      </c>
      <c r="B808" s="12">
        <v>45688</v>
      </c>
      <c r="C808" t="s">
        <v>1943</v>
      </c>
      <c r="D808" t="s">
        <v>1823</v>
      </c>
      <c r="E808">
        <v>7</v>
      </c>
      <c r="F808" t="s">
        <v>263</v>
      </c>
      <c r="G808" t="s">
        <v>264</v>
      </c>
      <c r="H808" t="s">
        <v>265</v>
      </c>
      <c r="I808" t="s">
        <v>61</v>
      </c>
      <c r="J808" s="14">
        <v>6184.89</v>
      </c>
      <c r="K808" s="14">
        <v>5858.34</v>
      </c>
      <c r="L808" s="14">
        <v>-326.55</v>
      </c>
      <c r="M808" s="15">
        <v>-0.052798</v>
      </c>
      <c r="N808" s="14">
        <v>6199.47</v>
      </c>
      <c r="O808" s="15">
        <v>-0.055026</v>
      </c>
    </row>
    <row r="809" spans="1:15" ht="18" customHeight="1">
      <c r="A809" t="s">
        <v>1947</v>
      </c>
      <c r="B809" s="12">
        <v>45688</v>
      </c>
      <c r="C809" t="s">
        <v>1943</v>
      </c>
      <c r="D809" t="s">
        <v>1823</v>
      </c>
      <c r="E809">
        <v>7</v>
      </c>
      <c r="F809" t="s">
        <v>92</v>
      </c>
      <c r="G809" t="s">
        <v>93</v>
      </c>
      <c r="H809" t="s">
        <v>93</v>
      </c>
      <c r="I809" t="s">
        <v>61</v>
      </c>
      <c r="J809" s="14">
        <v>16852.06</v>
      </c>
      <c r="K809" s="14">
        <v>16245.82</v>
      </c>
      <c r="L809" s="14">
        <v>-606.24</v>
      </c>
      <c r="M809" s="15">
        <v>-0.035974</v>
      </c>
      <c r="N809" s="14">
        <v>16858.55</v>
      </c>
      <c r="O809" s="15">
        <v>-0.036345</v>
      </c>
    </row>
    <row r="810" spans="1:15" ht="18" customHeight="1">
      <c r="A810" t="s">
        <v>1948</v>
      </c>
      <c r="B810" s="12">
        <v>45688</v>
      </c>
      <c r="C810" t="s">
        <v>1943</v>
      </c>
      <c r="D810" t="s">
        <v>1823</v>
      </c>
      <c r="E810">
        <v>7</v>
      </c>
      <c r="F810" t="s">
        <v>58</v>
      </c>
      <c r="G810" t="s">
        <v>59</v>
      </c>
      <c r="H810" t="s">
        <v>60</v>
      </c>
      <c r="I810" t="s">
        <v>61</v>
      </c>
      <c r="J810" s="14">
        <v>6826.96</v>
      </c>
      <c r="K810" s="14">
        <v>6561.31</v>
      </c>
      <c r="L810" s="14">
        <v>-265.65</v>
      </c>
      <c r="M810" s="15">
        <v>-0.038912</v>
      </c>
      <c r="N810" s="14">
        <v>6305.45</v>
      </c>
      <c r="O810" s="15">
        <v>0.040578</v>
      </c>
    </row>
    <row r="811" spans="1:15" ht="18" customHeight="1">
      <c r="A811" t="s">
        <v>1949</v>
      </c>
      <c r="B811" s="12">
        <v>45688</v>
      </c>
      <c r="C811" t="s">
        <v>1943</v>
      </c>
      <c r="D811" t="s">
        <v>1823</v>
      </c>
      <c r="E811">
        <v>7</v>
      </c>
      <c r="F811" t="s">
        <v>107</v>
      </c>
      <c r="G811" t="s">
        <v>108</v>
      </c>
      <c r="H811" t="s">
        <v>109</v>
      </c>
      <c r="I811" t="s">
        <v>61</v>
      </c>
      <c r="J811" s="14">
        <v>9593.299999999999</v>
      </c>
      <c r="K811" s="14">
        <v>9329.17</v>
      </c>
      <c r="L811" s="14">
        <v>-264.13</v>
      </c>
      <c r="M811" s="15">
        <v>-0.027533</v>
      </c>
      <c r="N811" s="14">
        <v>8757.24</v>
      </c>
      <c r="O811" s="15">
        <v>0.06530900000000001</v>
      </c>
    </row>
    <row r="812" spans="1:15" ht="18" customHeight="1">
      <c r="A812" t="s">
        <v>1950</v>
      </c>
      <c r="B812" s="12">
        <v>45688</v>
      </c>
      <c r="C812" t="s">
        <v>1943</v>
      </c>
      <c r="D812" t="s">
        <v>1823</v>
      </c>
      <c r="E812">
        <v>7</v>
      </c>
      <c r="F812" t="s">
        <v>121</v>
      </c>
      <c r="G812" t="s">
        <v>122</v>
      </c>
      <c r="H812" t="s">
        <v>101</v>
      </c>
      <c r="I812" t="s">
        <v>61</v>
      </c>
      <c r="J812" s="14">
        <v>26426.98</v>
      </c>
      <c r="K812" s="14">
        <v>27856.49</v>
      </c>
      <c r="L812" s="14">
        <v>1429.51</v>
      </c>
      <c r="M812" s="15">
        <v>0.054093</v>
      </c>
      <c r="N812" s="14">
        <v>25682.57</v>
      </c>
      <c r="O812" s="15">
        <v>0.084646</v>
      </c>
    </row>
    <row r="813" spans="1:15" ht="18" customHeight="1">
      <c r="A813" t="s">
        <v>1951</v>
      </c>
      <c r="B813" s="12">
        <v>45688</v>
      </c>
      <c r="C813" t="s">
        <v>1943</v>
      </c>
      <c r="D813" t="s">
        <v>1823</v>
      </c>
      <c r="E813">
        <v>7</v>
      </c>
      <c r="F813" t="s">
        <v>253</v>
      </c>
      <c r="G813" t="s">
        <v>254</v>
      </c>
      <c r="H813" t="s">
        <v>101</v>
      </c>
      <c r="I813" t="s">
        <v>61</v>
      </c>
      <c r="J813" s="14">
        <v>8822.969999999999</v>
      </c>
      <c r="K813" s="14">
        <v>8728.309999999999</v>
      </c>
      <c r="L813" s="14">
        <v>-94.66</v>
      </c>
      <c r="M813" s="15">
        <v>-0.010729</v>
      </c>
      <c r="N813" s="14">
        <v>8626.290000000001</v>
      </c>
      <c r="O813" s="15">
        <v>0.011827</v>
      </c>
    </row>
    <row r="814" spans="1:15" ht="18" customHeight="1">
      <c r="A814" t="s">
        <v>1952</v>
      </c>
      <c r="B814" s="12">
        <v>45688</v>
      </c>
      <c r="C814" t="s">
        <v>1943</v>
      </c>
      <c r="D814" t="s">
        <v>1823</v>
      </c>
      <c r="E814">
        <v>7</v>
      </c>
      <c r="F814" t="s">
        <v>79</v>
      </c>
      <c r="G814" t="s">
        <v>80</v>
      </c>
      <c r="H814" t="s">
        <v>81</v>
      </c>
      <c r="I814" t="s">
        <v>61</v>
      </c>
      <c r="J814" s="14">
        <v>8705.24</v>
      </c>
      <c r="K814" s="14">
        <v>9155.01</v>
      </c>
      <c r="L814" s="14">
        <v>449.77</v>
      </c>
      <c r="M814" s="15">
        <v>0.051667</v>
      </c>
      <c r="N814" s="14">
        <v>8651.790000000001</v>
      </c>
      <c r="O814" s="15">
        <v>0.058164</v>
      </c>
    </row>
    <row r="815" spans="1:15" ht="18" customHeight="1">
      <c r="A815" t="s">
        <v>1953</v>
      </c>
      <c r="B815" s="12">
        <v>45688</v>
      </c>
      <c r="C815" t="s">
        <v>1943</v>
      </c>
      <c r="D815" t="s">
        <v>1823</v>
      </c>
      <c r="E815">
        <v>7</v>
      </c>
      <c r="F815" t="s">
        <v>99</v>
      </c>
      <c r="G815" t="s">
        <v>100</v>
      </c>
      <c r="H815" t="s">
        <v>101</v>
      </c>
      <c r="I815" t="s">
        <v>61</v>
      </c>
      <c r="J815" s="14">
        <v>7136.41</v>
      </c>
      <c r="K815" s="14">
        <v>6795.6</v>
      </c>
      <c r="L815" s="14">
        <v>-340.81</v>
      </c>
      <c r="M815" s="15">
        <v>-0.047757</v>
      </c>
      <c r="N815" s="14">
        <v>7072.05</v>
      </c>
      <c r="O815" s="15">
        <v>-0.039091</v>
      </c>
    </row>
    <row r="816" spans="1:15" ht="18" customHeight="1">
      <c r="A816" t="s">
        <v>1954</v>
      </c>
      <c r="B816" s="12">
        <v>45688</v>
      </c>
      <c r="C816" t="s">
        <v>1943</v>
      </c>
      <c r="D816" t="s">
        <v>1823</v>
      </c>
      <c r="E816">
        <v>7</v>
      </c>
      <c r="F816" t="s">
        <v>170</v>
      </c>
      <c r="G816" t="s">
        <v>171</v>
      </c>
      <c r="H816" t="s">
        <v>172</v>
      </c>
      <c r="I816" t="s">
        <v>61</v>
      </c>
      <c r="J816" s="14">
        <v>13107.15</v>
      </c>
      <c r="K816" s="14">
        <v>13356.32</v>
      </c>
      <c r="L816" s="14">
        <v>249.17</v>
      </c>
      <c r="M816" s="15">
        <v>0.01901</v>
      </c>
      <c r="N816" s="14">
        <v>12955.06</v>
      </c>
      <c r="O816" s="15">
        <v>0.030973</v>
      </c>
    </row>
    <row r="817" spans="1:15" ht="18" customHeight="1">
      <c r="A817" t="s">
        <v>1955</v>
      </c>
      <c r="B817" s="12">
        <v>45688</v>
      </c>
      <c r="C817" t="s">
        <v>1943</v>
      </c>
      <c r="D817" t="s">
        <v>1823</v>
      </c>
      <c r="E817">
        <v>7</v>
      </c>
      <c r="F817" t="s">
        <v>205</v>
      </c>
      <c r="G817" t="s">
        <v>206</v>
      </c>
      <c r="H817" t="s">
        <v>207</v>
      </c>
      <c r="I817" t="s">
        <v>61</v>
      </c>
      <c r="J817" s="14">
        <v>4876.4</v>
      </c>
      <c r="K817" s="14">
        <v>5067.41</v>
      </c>
      <c r="L817" s="14">
        <v>191.01</v>
      </c>
      <c r="M817" s="15">
        <v>0.03917</v>
      </c>
      <c r="N817" s="14">
        <v>4978.41</v>
      </c>
      <c r="O817" s="15">
        <v>0.017877</v>
      </c>
    </row>
    <row r="818" spans="1:15" ht="18" customHeight="1">
      <c r="A818" t="s">
        <v>1956</v>
      </c>
      <c r="B818" s="12">
        <v>45688</v>
      </c>
      <c r="C818" t="s">
        <v>1943</v>
      </c>
      <c r="D818" t="s">
        <v>1823</v>
      </c>
      <c r="E818">
        <v>7</v>
      </c>
      <c r="F818" t="s">
        <v>136</v>
      </c>
      <c r="G818" t="s">
        <v>137</v>
      </c>
      <c r="H818" t="s">
        <v>73</v>
      </c>
      <c r="I818" t="s">
        <v>61</v>
      </c>
      <c r="J818" s="14">
        <v>7674.64</v>
      </c>
      <c r="K818" s="14">
        <v>7625.62</v>
      </c>
      <c r="L818" s="14">
        <v>-49.02</v>
      </c>
      <c r="M818" s="15">
        <v>-0.006387</v>
      </c>
      <c r="N818" s="14">
        <v>7031.47</v>
      </c>
      <c r="O818" s="15">
        <v>0.084499</v>
      </c>
    </row>
    <row r="819" spans="1:15" ht="18" customHeight="1">
      <c r="A819" t="s">
        <v>1957</v>
      </c>
      <c r="B819" s="12">
        <v>45688</v>
      </c>
      <c r="C819" t="s">
        <v>1943</v>
      </c>
      <c r="D819" t="s">
        <v>1823</v>
      </c>
      <c r="E819">
        <v>7</v>
      </c>
      <c r="F819" t="s">
        <v>152</v>
      </c>
      <c r="G819" t="s">
        <v>153</v>
      </c>
      <c r="H819" t="s">
        <v>154</v>
      </c>
      <c r="I819" t="s">
        <v>61</v>
      </c>
      <c r="J819" s="14">
        <v>1132.58</v>
      </c>
      <c r="K819" s="14">
        <v>1126.64</v>
      </c>
      <c r="L819" s="14">
        <v>-5.94</v>
      </c>
      <c r="M819" s="15">
        <v>-0.005245</v>
      </c>
      <c r="N819" s="14">
        <v>1071.64</v>
      </c>
      <c r="O819" s="15">
        <v>0.051323</v>
      </c>
    </row>
    <row r="820" spans="1:15" ht="18" customHeight="1">
      <c r="A820" t="s">
        <v>1958</v>
      </c>
      <c r="B820" s="12">
        <v>45688</v>
      </c>
      <c r="C820" t="s">
        <v>1943</v>
      </c>
      <c r="D820" t="s">
        <v>1823</v>
      </c>
      <c r="E820">
        <v>7</v>
      </c>
      <c r="F820" t="s">
        <v>128</v>
      </c>
      <c r="G820" t="s">
        <v>129</v>
      </c>
      <c r="H820" t="s">
        <v>130</v>
      </c>
      <c r="I820" t="s">
        <v>61</v>
      </c>
      <c r="J820" s="14">
        <v>2786.2</v>
      </c>
      <c r="K820" s="14">
        <v>2745.23</v>
      </c>
      <c r="L820" s="14">
        <v>-40.97</v>
      </c>
      <c r="M820" s="15">
        <v>-0.014705</v>
      </c>
      <c r="N820" s="14">
        <v>2569.71</v>
      </c>
      <c r="O820" s="15">
        <v>0.068303</v>
      </c>
    </row>
    <row r="821" spans="1:15" ht="18" customHeight="1">
      <c r="A821" t="s">
        <v>1959</v>
      </c>
      <c r="B821" s="12">
        <v>45688</v>
      </c>
      <c r="C821" t="s">
        <v>1943</v>
      </c>
      <c r="D821" t="s">
        <v>1823</v>
      </c>
      <c r="E821">
        <v>7</v>
      </c>
      <c r="F821" t="s">
        <v>639</v>
      </c>
      <c r="G821" t="s">
        <v>640</v>
      </c>
      <c r="H821" t="s">
        <v>641</v>
      </c>
      <c r="I821" t="s">
        <v>631</v>
      </c>
      <c r="J821" s="14">
        <v>235760.65</v>
      </c>
      <c r="K821" s="14">
        <v>236659.8</v>
      </c>
      <c r="L821" s="14">
        <v>899.15</v>
      </c>
      <c r="M821" s="15">
        <v>0.003814</v>
      </c>
      <c r="N821" s="14">
        <v>218185.8</v>
      </c>
      <c r="O821" s="15">
        <v>0.084671</v>
      </c>
    </row>
    <row r="822" spans="1:15" ht="18" customHeight="1">
      <c r="A822" t="s">
        <v>1960</v>
      </c>
      <c r="B822" s="12">
        <v>45688</v>
      </c>
      <c r="C822" t="s">
        <v>1943</v>
      </c>
      <c r="D822" t="s">
        <v>1823</v>
      </c>
      <c r="E822">
        <v>7</v>
      </c>
      <c r="F822" t="s">
        <v>651</v>
      </c>
      <c r="G822" t="s">
        <v>652</v>
      </c>
      <c r="H822" t="s">
        <v>653</v>
      </c>
      <c r="I822" t="s">
        <v>631</v>
      </c>
      <c r="J822" s="14">
        <v>75917.67999999999</v>
      </c>
      <c r="K822" s="14">
        <v>72656.75999999999</v>
      </c>
      <c r="L822" s="14">
        <v>-3260.92</v>
      </c>
      <c r="M822" s="15">
        <v>-0.042953</v>
      </c>
      <c r="N822" s="14">
        <v>74142.53999999999</v>
      </c>
      <c r="O822" s="15">
        <v>-0.02004</v>
      </c>
    </row>
    <row r="823" spans="1:15" ht="18" customHeight="1">
      <c r="A823" t="s">
        <v>1961</v>
      </c>
      <c r="B823" s="12">
        <v>45688</v>
      </c>
      <c r="C823" t="s">
        <v>1943</v>
      </c>
      <c r="D823" t="s">
        <v>1823</v>
      </c>
      <c r="E823">
        <v>7</v>
      </c>
      <c r="F823" t="s">
        <v>628</v>
      </c>
      <c r="G823" t="s">
        <v>629</v>
      </c>
      <c r="H823" t="s">
        <v>630</v>
      </c>
      <c r="I823" t="s">
        <v>631</v>
      </c>
      <c r="J823" s="14">
        <v>39542.29</v>
      </c>
      <c r="K823" s="14">
        <v>39646.89</v>
      </c>
      <c r="L823" s="14">
        <v>104.6</v>
      </c>
      <c r="M823" s="15">
        <v>0.002645</v>
      </c>
      <c r="N823" s="14">
        <v>37152.35</v>
      </c>
      <c r="O823" s="15">
        <v>0.067144</v>
      </c>
    </row>
    <row r="824" spans="1:15" ht="18" customHeight="1">
      <c r="A824" t="s">
        <v>1962</v>
      </c>
      <c r="B824" s="12">
        <v>45716</v>
      </c>
      <c r="C824" t="s">
        <v>1963</v>
      </c>
      <c r="D824" t="s">
        <v>1823</v>
      </c>
      <c r="E824">
        <v>8</v>
      </c>
      <c r="F824" t="s">
        <v>306</v>
      </c>
      <c r="G824" t="s">
        <v>307</v>
      </c>
      <c r="H824" t="s">
        <v>207</v>
      </c>
      <c r="I824" t="s">
        <v>61</v>
      </c>
      <c r="J824" s="14">
        <v>75394.42999999999</v>
      </c>
      <c r="K824" s="14">
        <v>79400.17</v>
      </c>
      <c r="L824" s="14">
        <v>4005.74</v>
      </c>
      <c r="M824" s="15">
        <v>0.05313</v>
      </c>
      <c r="N824" s="14">
        <v>71031.73</v>
      </c>
      <c r="O824" s="15">
        <v>0.117813</v>
      </c>
    </row>
    <row r="825" spans="1:15" ht="18" customHeight="1">
      <c r="A825" t="s">
        <v>1964</v>
      </c>
      <c r="B825" s="12">
        <v>45716</v>
      </c>
      <c r="C825" t="s">
        <v>1963</v>
      </c>
      <c r="D825" t="s">
        <v>1823</v>
      </c>
      <c r="E825">
        <v>8</v>
      </c>
      <c r="F825" t="s">
        <v>219</v>
      </c>
      <c r="G825" t="s">
        <v>220</v>
      </c>
      <c r="H825" t="s">
        <v>207</v>
      </c>
      <c r="I825" t="s">
        <v>61</v>
      </c>
      <c r="J825" s="14">
        <v>21734.52</v>
      </c>
      <c r="K825" s="14">
        <v>23018.72</v>
      </c>
      <c r="L825" s="14">
        <v>1284.2</v>
      </c>
      <c r="M825" s="15">
        <v>0.059086</v>
      </c>
      <c r="N825" s="14">
        <v>20276.42</v>
      </c>
      <c r="O825" s="15">
        <v>0.135246</v>
      </c>
    </row>
    <row r="826" spans="1:15" ht="18" customHeight="1">
      <c r="A826" t="s">
        <v>1965</v>
      </c>
      <c r="B826" s="12">
        <v>45716</v>
      </c>
      <c r="C826" t="s">
        <v>1963</v>
      </c>
      <c r="D826" t="s">
        <v>1823</v>
      </c>
      <c r="E826">
        <v>8</v>
      </c>
      <c r="F826" t="s">
        <v>71</v>
      </c>
      <c r="G826" t="s">
        <v>72</v>
      </c>
      <c r="H826" t="s">
        <v>73</v>
      </c>
      <c r="I826" t="s">
        <v>61</v>
      </c>
      <c r="J826" s="14">
        <v>10350</v>
      </c>
      <c r="K826" s="14">
        <v>10565.34</v>
      </c>
      <c r="L826" s="14">
        <v>215.34</v>
      </c>
      <c r="M826" s="15">
        <v>0.020806</v>
      </c>
      <c r="N826" s="14">
        <v>10332.92</v>
      </c>
      <c r="O826" s="15">
        <v>0.022493</v>
      </c>
    </row>
    <row r="827" spans="1:15" ht="18" customHeight="1">
      <c r="A827" t="s">
        <v>1966</v>
      </c>
      <c r="B827" s="12">
        <v>45716</v>
      </c>
      <c r="C827" t="s">
        <v>1963</v>
      </c>
      <c r="D827" t="s">
        <v>1823</v>
      </c>
      <c r="E827">
        <v>8</v>
      </c>
      <c r="F827" t="s">
        <v>263</v>
      </c>
      <c r="G827" t="s">
        <v>264</v>
      </c>
      <c r="H827" t="s">
        <v>265</v>
      </c>
      <c r="I827" t="s">
        <v>61</v>
      </c>
      <c r="J827" s="14">
        <v>6022.27</v>
      </c>
      <c r="K827" s="14">
        <v>6313.54</v>
      </c>
      <c r="L827" s="14">
        <v>291.27</v>
      </c>
      <c r="M827" s="15">
        <v>0.048365</v>
      </c>
      <c r="N827" s="14">
        <v>5854.27</v>
      </c>
      <c r="O827" s="15">
        <v>0.07845000000000001</v>
      </c>
    </row>
    <row r="828" spans="1:15" ht="18" customHeight="1">
      <c r="A828" t="s">
        <v>1967</v>
      </c>
      <c r="B828" s="12">
        <v>45716</v>
      </c>
      <c r="C828" t="s">
        <v>1963</v>
      </c>
      <c r="D828" t="s">
        <v>1823</v>
      </c>
      <c r="E828">
        <v>8</v>
      </c>
      <c r="F828" t="s">
        <v>92</v>
      </c>
      <c r="G828" t="s">
        <v>93</v>
      </c>
      <c r="H828" t="s">
        <v>93</v>
      </c>
      <c r="I828" t="s">
        <v>61</v>
      </c>
      <c r="J828" s="14">
        <v>16424.62</v>
      </c>
      <c r="K828" s="14">
        <v>16280.93</v>
      </c>
      <c r="L828" s="14">
        <v>-143.69</v>
      </c>
      <c r="M828" s="15">
        <v>-0.008748000000000001</v>
      </c>
      <c r="N828" s="14">
        <v>15755.09</v>
      </c>
      <c r="O828" s="15">
        <v>0.033376</v>
      </c>
    </row>
    <row r="829" spans="1:15" ht="18" customHeight="1">
      <c r="A829" t="s">
        <v>1968</v>
      </c>
      <c r="B829" s="12">
        <v>45716</v>
      </c>
      <c r="C829" t="s">
        <v>1963</v>
      </c>
      <c r="D829" t="s">
        <v>1823</v>
      </c>
      <c r="E829">
        <v>8</v>
      </c>
      <c r="F829" t="s">
        <v>58</v>
      </c>
      <c r="G829" t="s">
        <v>59</v>
      </c>
      <c r="H829" t="s">
        <v>60</v>
      </c>
      <c r="I829" t="s">
        <v>61</v>
      </c>
      <c r="J829" s="14">
        <v>6637.82</v>
      </c>
      <c r="K829" s="14">
        <v>6613.26</v>
      </c>
      <c r="L829" s="14">
        <v>-24.56</v>
      </c>
      <c r="M829" s="15">
        <v>-0.0037</v>
      </c>
      <c r="N829" s="14">
        <v>6416.32</v>
      </c>
      <c r="O829" s="15">
        <v>0.030694</v>
      </c>
    </row>
    <row r="830" spans="1:15" ht="18" customHeight="1">
      <c r="A830" t="s">
        <v>1969</v>
      </c>
      <c r="B830" s="12">
        <v>45716</v>
      </c>
      <c r="C830" t="s">
        <v>1963</v>
      </c>
      <c r="D830" t="s">
        <v>1823</v>
      </c>
      <c r="E830">
        <v>8</v>
      </c>
      <c r="F830" t="s">
        <v>107</v>
      </c>
      <c r="G830" t="s">
        <v>108</v>
      </c>
      <c r="H830" t="s">
        <v>109</v>
      </c>
      <c r="I830" t="s">
        <v>61</v>
      </c>
      <c r="J830" s="14">
        <v>9336.58</v>
      </c>
      <c r="K830" s="14">
        <v>9057.190000000001</v>
      </c>
      <c r="L830" s="14">
        <v>-279.39</v>
      </c>
      <c r="M830" s="15">
        <v>-0.029924</v>
      </c>
      <c r="N830" s="14">
        <v>9405.18</v>
      </c>
      <c r="O830" s="15">
        <v>-0.037</v>
      </c>
    </row>
    <row r="831" spans="1:15" ht="18" customHeight="1">
      <c r="A831" t="s">
        <v>1970</v>
      </c>
      <c r="B831" s="12">
        <v>45716</v>
      </c>
      <c r="C831" t="s">
        <v>1963</v>
      </c>
      <c r="D831" t="s">
        <v>1823</v>
      </c>
      <c r="E831">
        <v>8</v>
      </c>
      <c r="F831" t="s">
        <v>121</v>
      </c>
      <c r="G831" t="s">
        <v>122</v>
      </c>
      <c r="H831" t="s">
        <v>101</v>
      </c>
      <c r="I831" t="s">
        <v>61</v>
      </c>
      <c r="J831" s="14">
        <v>25744.44</v>
      </c>
      <c r="K831" s="14">
        <v>24512.35</v>
      </c>
      <c r="L831" s="14">
        <v>-1232.09</v>
      </c>
      <c r="M831" s="15">
        <v>-0.047858</v>
      </c>
      <c r="N831" s="14">
        <v>23663.47</v>
      </c>
      <c r="O831" s="15">
        <v>0.035873</v>
      </c>
    </row>
    <row r="832" spans="1:15" ht="18" customHeight="1">
      <c r="A832" t="s">
        <v>1971</v>
      </c>
      <c r="B832" s="12">
        <v>45716</v>
      </c>
      <c r="C832" t="s">
        <v>1963</v>
      </c>
      <c r="D832" t="s">
        <v>1823</v>
      </c>
      <c r="E832">
        <v>8</v>
      </c>
      <c r="F832" t="s">
        <v>253</v>
      </c>
      <c r="G832" t="s">
        <v>254</v>
      </c>
      <c r="H832" t="s">
        <v>101</v>
      </c>
      <c r="I832" t="s">
        <v>61</v>
      </c>
      <c r="J832" s="14">
        <v>8603.25</v>
      </c>
      <c r="K832" s="14">
        <v>8433.52</v>
      </c>
      <c r="L832" s="14">
        <v>-169.73</v>
      </c>
      <c r="M832" s="15">
        <v>-0.019729</v>
      </c>
      <c r="N832" s="14">
        <v>8459</v>
      </c>
      <c r="O832" s="15">
        <v>-0.003012</v>
      </c>
    </row>
    <row r="833" spans="1:15" ht="18" customHeight="1">
      <c r="A833" t="s">
        <v>1972</v>
      </c>
      <c r="B833" s="12">
        <v>45716</v>
      </c>
      <c r="C833" t="s">
        <v>1963</v>
      </c>
      <c r="D833" t="s">
        <v>1823</v>
      </c>
      <c r="E833">
        <v>8</v>
      </c>
      <c r="F833" t="s">
        <v>79</v>
      </c>
      <c r="G833" t="s">
        <v>80</v>
      </c>
      <c r="H833" t="s">
        <v>81</v>
      </c>
      <c r="I833" t="s">
        <v>61</v>
      </c>
      <c r="J833" s="14">
        <v>8468.190000000001</v>
      </c>
      <c r="K833" s="14">
        <v>8423.120000000001</v>
      </c>
      <c r="L833" s="14">
        <v>-45.07</v>
      </c>
      <c r="M833" s="15">
        <v>-0.005322</v>
      </c>
      <c r="N833" s="14">
        <v>8274.75</v>
      </c>
      <c r="O833" s="15">
        <v>0.01793</v>
      </c>
    </row>
    <row r="834" spans="1:15" ht="18" customHeight="1">
      <c r="A834" t="s">
        <v>1973</v>
      </c>
      <c r="B834" s="12">
        <v>45716</v>
      </c>
      <c r="C834" t="s">
        <v>1963</v>
      </c>
      <c r="D834" t="s">
        <v>1823</v>
      </c>
      <c r="E834">
        <v>8</v>
      </c>
      <c r="F834" t="s">
        <v>99</v>
      </c>
      <c r="G834" t="s">
        <v>100</v>
      </c>
      <c r="H834" t="s">
        <v>101</v>
      </c>
      <c r="I834" t="s">
        <v>61</v>
      </c>
      <c r="J834" s="14">
        <v>6948.78</v>
      </c>
      <c r="K834" s="14">
        <v>7304.56</v>
      </c>
      <c r="L834" s="14">
        <v>355.78</v>
      </c>
      <c r="M834" s="15">
        <v>0.0512</v>
      </c>
      <c r="N834" s="14">
        <v>6801.75</v>
      </c>
      <c r="O834" s="15">
        <v>0.073924</v>
      </c>
    </row>
    <row r="835" spans="1:15" ht="18" customHeight="1">
      <c r="A835" t="s">
        <v>1974</v>
      </c>
      <c r="B835" s="12">
        <v>45716</v>
      </c>
      <c r="C835" t="s">
        <v>1963</v>
      </c>
      <c r="D835" t="s">
        <v>1823</v>
      </c>
      <c r="E835">
        <v>8</v>
      </c>
      <c r="F835" t="s">
        <v>170</v>
      </c>
      <c r="G835" t="s">
        <v>171</v>
      </c>
      <c r="H835" t="s">
        <v>172</v>
      </c>
      <c r="I835" t="s">
        <v>61</v>
      </c>
      <c r="J835" s="14">
        <v>12774.7</v>
      </c>
      <c r="K835" s="14">
        <v>13152.24</v>
      </c>
      <c r="L835" s="14">
        <v>377.54</v>
      </c>
      <c r="M835" s="15">
        <v>0.029554</v>
      </c>
      <c r="N835" s="14">
        <v>11917.18</v>
      </c>
      <c r="O835" s="15">
        <v>0.103637</v>
      </c>
    </row>
    <row r="836" spans="1:15" ht="18" customHeight="1">
      <c r="A836" t="s">
        <v>1975</v>
      </c>
      <c r="B836" s="12">
        <v>45716</v>
      </c>
      <c r="C836" t="s">
        <v>1963</v>
      </c>
      <c r="D836" t="s">
        <v>1823</v>
      </c>
      <c r="E836">
        <v>8</v>
      </c>
      <c r="F836" t="s">
        <v>205</v>
      </c>
      <c r="G836" t="s">
        <v>206</v>
      </c>
      <c r="H836" t="s">
        <v>207</v>
      </c>
      <c r="I836" t="s">
        <v>61</v>
      </c>
      <c r="J836" s="14">
        <v>4741.3</v>
      </c>
      <c r="K836" s="14">
        <v>4770.96</v>
      </c>
      <c r="L836" s="14">
        <v>29.66</v>
      </c>
      <c r="M836" s="15">
        <v>0.006256</v>
      </c>
      <c r="N836" s="14">
        <v>4789.03</v>
      </c>
      <c r="O836" s="15">
        <v>-0.003773</v>
      </c>
    </row>
    <row r="837" spans="1:15" ht="18" customHeight="1">
      <c r="A837" t="s">
        <v>1976</v>
      </c>
      <c r="B837" s="12">
        <v>45716</v>
      </c>
      <c r="C837" t="s">
        <v>1963</v>
      </c>
      <c r="D837" t="s">
        <v>1823</v>
      </c>
      <c r="E837">
        <v>8</v>
      </c>
      <c r="F837" t="s">
        <v>136</v>
      </c>
      <c r="G837" t="s">
        <v>137</v>
      </c>
      <c r="H837" t="s">
        <v>73</v>
      </c>
      <c r="I837" t="s">
        <v>61</v>
      </c>
      <c r="J837" s="14">
        <v>7469.26</v>
      </c>
      <c r="K837" s="14">
        <v>7520.54</v>
      </c>
      <c r="L837" s="14">
        <v>51.28</v>
      </c>
      <c r="M837" s="15">
        <v>0.006865</v>
      </c>
      <c r="N837" s="14">
        <v>7360.69</v>
      </c>
      <c r="O837" s="15">
        <v>0.021717</v>
      </c>
    </row>
    <row r="838" spans="1:15" ht="18" customHeight="1">
      <c r="A838" t="s">
        <v>1977</v>
      </c>
      <c r="B838" s="12">
        <v>45716</v>
      </c>
      <c r="C838" t="s">
        <v>1963</v>
      </c>
      <c r="D838" t="s">
        <v>1823</v>
      </c>
      <c r="E838">
        <v>8</v>
      </c>
      <c r="F838" t="s">
        <v>152</v>
      </c>
      <c r="G838" t="s">
        <v>153</v>
      </c>
      <c r="H838" t="s">
        <v>154</v>
      </c>
      <c r="I838" t="s">
        <v>61</v>
      </c>
      <c r="J838" s="14">
        <v>1103.33</v>
      </c>
      <c r="K838" s="14">
        <v>1061.51</v>
      </c>
      <c r="L838" s="14">
        <v>-41.82</v>
      </c>
      <c r="M838" s="15">
        <v>-0.037903</v>
      </c>
      <c r="N838" s="14">
        <v>1019.98</v>
      </c>
      <c r="O838" s="15">
        <v>0.040716</v>
      </c>
    </row>
    <row r="839" spans="1:15" ht="18" customHeight="1">
      <c r="A839" t="s">
        <v>1978</v>
      </c>
      <c r="B839" s="12">
        <v>45716</v>
      </c>
      <c r="C839" t="s">
        <v>1963</v>
      </c>
      <c r="D839" t="s">
        <v>1823</v>
      </c>
      <c r="E839">
        <v>8</v>
      </c>
      <c r="F839" t="s">
        <v>128</v>
      </c>
      <c r="G839" t="s">
        <v>129</v>
      </c>
      <c r="H839" t="s">
        <v>130</v>
      </c>
      <c r="I839" t="s">
        <v>61</v>
      </c>
      <c r="J839" s="14">
        <v>2716.82</v>
      </c>
      <c r="K839" s="14">
        <v>2764.77</v>
      </c>
      <c r="L839" s="14">
        <v>47.95</v>
      </c>
      <c r="M839" s="15">
        <v>0.017649</v>
      </c>
      <c r="N839" s="14">
        <v>2609.79</v>
      </c>
      <c r="O839" s="15">
        <v>0.059384</v>
      </c>
    </row>
    <row r="840" spans="1:15" ht="18" customHeight="1">
      <c r="A840" t="s">
        <v>1979</v>
      </c>
      <c r="B840" s="12">
        <v>45716</v>
      </c>
      <c r="C840" t="s">
        <v>1963</v>
      </c>
      <c r="D840" t="s">
        <v>1823</v>
      </c>
      <c r="E840">
        <v>8</v>
      </c>
      <c r="F840" t="s">
        <v>639</v>
      </c>
      <c r="G840" t="s">
        <v>640</v>
      </c>
      <c r="H840" t="s">
        <v>641</v>
      </c>
      <c r="I840" t="s">
        <v>631</v>
      </c>
      <c r="J840" s="14">
        <v>244388.9</v>
      </c>
      <c r="K840" s="14">
        <v>239412.81</v>
      </c>
      <c r="L840" s="14">
        <v>-4976.09</v>
      </c>
      <c r="M840" s="15">
        <v>-0.020361</v>
      </c>
      <c r="N840" s="14">
        <v>224470.41</v>
      </c>
      <c r="O840" s="15">
        <v>0.066567</v>
      </c>
    </row>
    <row r="841" spans="1:15" ht="18" customHeight="1">
      <c r="A841" t="s">
        <v>1980</v>
      </c>
      <c r="B841" s="12">
        <v>45716</v>
      </c>
      <c r="C841" t="s">
        <v>1963</v>
      </c>
      <c r="D841" t="s">
        <v>1823</v>
      </c>
      <c r="E841">
        <v>8</v>
      </c>
      <c r="F841" t="s">
        <v>651</v>
      </c>
      <c r="G841" t="s">
        <v>652</v>
      </c>
      <c r="H841" t="s">
        <v>653</v>
      </c>
      <c r="I841" t="s">
        <v>631</v>
      </c>
      <c r="J841" s="14">
        <v>78771.13</v>
      </c>
      <c r="K841" s="14">
        <v>80024.85000000001</v>
      </c>
      <c r="L841" s="14">
        <v>1253.72</v>
      </c>
      <c r="M841" s="15">
        <v>0.015916</v>
      </c>
      <c r="N841" s="14">
        <v>77246.85000000001</v>
      </c>
      <c r="O841" s="15">
        <v>0.035963</v>
      </c>
    </row>
    <row r="842" spans="1:15" ht="18" customHeight="1">
      <c r="A842" t="s">
        <v>1981</v>
      </c>
      <c r="B842" s="12">
        <v>45716</v>
      </c>
      <c r="C842" t="s">
        <v>1963</v>
      </c>
      <c r="D842" t="s">
        <v>1823</v>
      </c>
      <c r="E842">
        <v>8</v>
      </c>
      <c r="F842" t="s">
        <v>628</v>
      </c>
      <c r="G842" t="s">
        <v>629</v>
      </c>
      <c r="H842" t="s">
        <v>630</v>
      </c>
      <c r="I842" t="s">
        <v>631</v>
      </c>
      <c r="J842" s="14">
        <v>40930.01</v>
      </c>
      <c r="K842" s="14">
        <v>40867.01</v>
      </c>
      <c r="L842" s="14">
        <v>-63</v>
      </c>
      <c r="M842" s="15">
        <v>-0.001539</v>
      </c>
      <c r="N842" s="14">
        <v>38825.71</v>
      </c>
      <c r="O842" s="15">
        <v>0.052576</v>
      </c>
    </row>
    <row r="843" spans="1:15" ht="18" customHeight="1">
      <c r="A843" t="s">
        <v>1982</v>
      </c>
      <c r="B843" s="12">
        <v>45747</v>
      </c>
      <c r="C843" t="s">
        <v>1983</v>
      </c>
      <c r="D843" t="s">
        <v>1823</v>
      </c>
      <c r="E843">
        <v>9</v>
      </c>
      <c r="F843" t="s">
        <v>306</v>
      </c>
      <c r="G843" t="s">
        <v>307</v>
      </c>
      <c r="H843" t="s">
        <v>207</v>
      </c>
      <c r="I843" t="s">
        <v>61</v>
      </c>
      <c r="J843" s="14">
        <v>77240.39999999999</v>
      </c>
      <c r="K843" s="14">
        <v>75772.35000000001</v>
      </c>
      <c r="L843" s="14">
        <v>-1468.05</v>
      </c>
      <c r="M843" s="15">
        <v>-0.019006</v>
      </c>
      <c r="N843" s="14">
        <v>76787.87</v>
      </c>
      <c r="O843" s="15">
        <v>-0.013225</v>
      </c>
    </row>
    <row r="844" spans="1:15" ht="18" customHeight="1">
      <c r="A844" t="s">
        <v>1984</v>
      </c>
      <c r="B844" s="12">
        <v>45747</v>
      </c>
      <c r="C844" t="s">
        <v>1983</v>
      </c>
      <c r="D844" t="s">
        <v>1823</v>
      </c>
      <c r="E844">
        <v>9</v>
      </c>
      <c r="F844" t="s">
        <v>219</v>
      </c>
      <c r="G844" t="s">
        <v>220</v>
      </c>
      <c r="H844" t="s">
        <v>207</v>
      </c>
      <c r="I844" t="s">
        <v>61</v>
      </c>
      <c r="J844" s="14">
        <v>22287.79</v>
      </c>
      <c r="K844" s="14">
        <v>21812.14</v>
      </c>
      <c r="L844" s="14">
        <v>-475.65</v>
      </c>
      <c r="M844" s="15">
        <v>-0.021341</v>
      </c>
      <c r="N844" s="14">
        <v>22021.18</v>
      </c>
      <c r="O844" s="15">
        <v>-0.009493</v>
      </c>
    </row>
    <row r="845" spans="1:15" ht="18" customHeight="1">
      <c r="A845" t="s">
        <v>1985</v>
      </c>
      <c r="B845" s="12">
        <v>45747</v>
      </c>
      <c r="C845" t="s">
        <v>1983</v>
      </c>
      <c r="D845" t="s">
        <v>1823</v>
      </c>
      <c r="E845">
        <v>9</v>
      </c>
      <c r="F845" t="s">
        <v>71</v>
      </c>
      <c r="G845" t="s">
        <v>72</v>
      </c>
      <c r="H845" t="s">
        <v>73</v>
      </c>
      <c r="I845" t="s">
        <v>61</v>
      </c>
      <c r="J845" s="14">
        <v>10588.13</v>
      </c>
      <c r="K845" s="14">
        <v>11193.64</v>
      </c>
      <c r="L845" s="14">
        <v>605.51</v>
      </c>
      <c r="M845" s="15">
        <v>0.057188</v>
      </c>
      <c r="N845" s="14">
        <v>9913.35</v>
      </c>
      <c r="O845" s="15">
        <v>0.129148</v>
      </c>
    </row>
    <row r="846" spans="1:15" ht="18" customHeight="1">
      <c r="A846" t="s">
        <v>1986</v>
      </c>
      <c r="B846" s="12">
        <v>45747</v>
      </c>
      <c r="C846" t="s">
        <v>1983</v>
      </c>
      <c r="D846" t="s">
        <v>1823</v>
      </c>
      <c r="E846">
        <v>9</v>
      </c>
      <c r="F846" t="s">
        <v>263</v>
      </c>
      <c r="G846" t="s">
        <v>264</v>
      </c>
      <c r="H846" t="s">
        <v>265</v>
      </c>
      <c r="I846" t="s">
        <v>61</v>
      </c>
      <c r="J846" s="14">
        <v>6166.77</v>
      </c>
      <c r="K846" s="14">
        <v>6348.9</v>
      </c>
      <c r="L846" s="14">
        <v>182.13</v>
      </c>
      <c r="M846" s="15">
        <v>0.029534</v>
      </c>
      <c r="N846" s="14">
        <v>5910.35</v>
      </c>
      <c r="O846" s="15">
        <v>0.0742</v>
      </c>
    </row>
    <row r="847" spans="1:15" ht="18" customHeight="1">
      <c r="A847" t="s">
        <v>1987</v>
      </c>
      <c r="B847" s="12">
        <v>45747</v>
      </c>
      <c r="C847" t="s">
        <v>1983</v>
      </c>
      <c r="D847" t="s">
        <v>1823</v>
      </c>
      <c r="E847">
        <v>9</v>
      </c>
      <c r="F847" t="s">
        <v>92</v>
      </c>
      <c r="G847" t="s">
        <v>93</v>
      </c>
      <c r="H847" t="s">
        <v>93</v>
      </c>
      <c r="I847" t="s">
        <v>61</v>
      </c>
      <c r="J847" s="14">
        <v>16834.76</v>
      </c>
      <c r="K847" s="14">
        <v>16426.96</v>
      </c>
      <c r="L847" s="14">
        <v>-407.8</v>
      </c>
      <c r="M847" s="15">
        <v>-0.024224</v>
      </c>
      <c r="N847" s="14">
        <v>15493.43</v>
      </c>
      <c r="O847" s="15">
        <v>0.060253</v>
      </c>
    </row>
    <row r="848" spans="1:15" ht="18" customHeight="1">
      <c r="A848" t="s">
        <v>1988</v>
      </c>
      <c r="B848" s="12">
        <v>45747</v>
      </c>
      <c r="C848" t="s">
        <v>1983</v>
      </c>
      <c r="D848" t="s">
        <v>1823</v>
      </c>
      <c r="E848">
        <v>9</v>
      </c>
      <c r="F848" t="s">
        <v>58</v>
      </c>
      <c r="G848" t="s">
        <v>59</v>
      </c>
      <c r="H848" t="s">
        <v>60</v>
      </c>
      <c r="I848" t="s">
        <v>61</v>
      </c>
      <c r="J848" s="14">
        <v>6787.24</v>
      </c>
      <c r="K848" s="14">
        <v>6425.09</v>
      </c>
      <c r="L848" s="14">
        <v>-362.15</v>
      </c>
      <c r="M848" s="15">
        <v>-0.053357</v>
      </c>
      <c r="N848" s="14">
        <v>6709.18</v>
      </c>
      <c r="O848" s="15">
        <v>-0.042343</v>
      </c>
    </row>
    <row r="849" spans="1:15" ht="18" customHeight="1">
      <c r="A849" t="s">
        <v>1989</v>
      </c>
      <c r="B849" s="12">
        <v>45747</v>
      </c>
      <c r="C849" t="s">
        <v>1983</v>
      </c>
      <c r="D849" t="s">
        <v>1823</v>
      </c>
      <c r="E849">
        <v>9</v>
      </c>
      <c r="F849" t="s">
        <v>107</v>
      </c>
      <c r="G849" t="s">
        <v>108</v>
      </c>
      <c r="H849" t="s">
        <v>109</v>
      </c>
      <c r="I849" t="s">
        <v>61</v>
      </c>
      <c r="J849" s="14">
        <v>9556.01</v>
      </c>
      <c r="K849" s="14">
        <v>9564.58</v>
      </c>
      <c r="L849" s="14">
        <v>8.57</v>
      </c>
      <c r="M849" s="15">
        <v>0.000897</v>
      </c>
      <c r="N849" s="14">
        <v>9036.93</v>
      </c>
      <c r="O849" s="15">
        <v>0.058388</v>
      </c>
    </row>
    <row r="850" spans="1:15" ht="18" customHeight="1">
      <c r="A850" t="s">
        <v>1990</v>
      </c>
      <c r="B850" s="12">
        <v>45747</v>
      </c>
      <c r="C850" t="s">
        <v>1983</v>
      </c>
      <c r="D850" t="s">
        <v>1823</v>
      </c>
      <c r="E850">
        <v>9</v>
      </c>
      <c r="F850" t="s">
        <v>121</v>
      </c>
      <c r="G850" t="s">
        <v>122</v>
      </c>
      <c r="H850" t="s">
        <v>101</v>
      </c>
      <c r="I850" t="s">
        <v>61</v>
      </c>
      <c r="J850" s="14">
        <v>26374.77</v>
      </c>
      <c r="K850" s="14">
        <v>26608.98</v>
      </c>
      <c r="L850" s="14">
        <v>234.21</v>
      </c>
      <c r="M850" s="15">
        <v>0.008880000000000001</v>
      </c>
      <c r="N850" s="14">
        <v>26309.62</v>
      </c>
      <c r="O850" s="15">
        <v>0.011378</v>
      </c>
    </row>
    <row r="851" spans="1:15" ht="18" customHeight="1">
      <c r="A851" t="s">
        <v>1991</v>
      </c>
      <c r="B851" s="12">
        <v>45747</v>
      </c>
      <c r="C851" t="s">
        <v>1983</v>
      </c>
      <c r="D851" t="s">
        <v>1823</v>
      </c>
      <c r="E851">
        <v>9</v>
      </c>
      <c r="F851" t="s">
        <v>253</v>
      </c>
      <c r="G851" t="s">
        <v>254</v>
      </c>
      <c r="H851" t="s">
        <v>101</v>
      </c>
      <c r="I851" t="s">
        <v>61</v>
      </c>
      <c r="J851" s="14">
        <v>8822.25</v>
      </c>
      <c r="K851" s="14">
        <v>8544.530000000001</v>
      </c>
      <c r="L851" s="14">
        <v>-277.72</v>
      </c>
      <c r="M851" s="15">
        <v>-0.031479</v>
      </c>
      <c r="N851" s="14">
        <v>8640.709999999999</v>
      </c>
      <c r="O851" s="15">
        <v>-0.011131</v>
      </c>
    </row>
    <row r="852" spans="1:15" ht="18" customHeight="1">
      <c r="A852" t="s">
        <v>1992</v>
      </c>
      <c r="B852" s="12">
        <v>45747</v>
      </c>
      <c r="C852" t="s">
        <v>1983</v>
      </c>
      <c r="D852" t="s">
        <v>1823</v>
      </c>
      <c r="E852">
        <v>9</v>
      </c>
      <c r="F852" t="s">
        <v>79</v>
      </c>
      <c r="G852" t="s">
        <v>80</v>
      </c>
      <c r="H852" t="s">
        <v>81</v>
      </c>
      <c r="I852" t="s">
        <v>61</v>
      </c>
      <c r="J852" s="14">
        <v>8663.02</v>
      </c>
      <c r="K852" s="14">
        <v>8410.870000000001</v>
      </c>
      <c r="L852" s="14">
        <v>-252.15</v>
      </c>
      <c r="M852" s="15">
        <v>-0.029106</v>
      </c>
      <c r="N852" s="14">
        <v>8048.77</v>
      </c>
      <c r="O852" s="15">
        <v>0.044988</v>
      </c>
    </row>
    <row r="853" spans="1:15" ht="18" customHeight="1">
      <c r="A853" t="s">
        <v>1993</v>
      </c>
      <c r="B853" s="12">
        <v>45747</v>
      </c>
      <c r="C853" t="s">
        <v>1983</v>
      </c>
      <c r="D853" t="s">
        <v>1823</v>
      </c>
      <c r="E853">
        <v>9</v>
      </c>
      <c r="F853" t="s">
        <v>99</v>
      </c>
      <c r="G853" t="s">
        <v>100</v>
      </c>
      <c r="H853" t="s">
        <v>101</v>
      </c>
      <c r="I853" t="s">
        <v>61</v>
      </c>
      <c r="J853" s="14">
        <v>7115.51</v>
      </c>
      <c r="K853" s="14">
        <v>6881.5</v>
      </c>
      <c r="L853" s="14">
        <v>-234.01</v>
      </c>
      <c r="M853" s="15">
        <v>-0.032887</v>
      </c>
      <c r="N853" s="14">
        <v>6542.12</v>
      </c>
      <c r="O853" s="15">
        <v>0.051876</v>
      </c>
    </row>
    <row r="854" spans="1:15" ht="18" customHeight="1">
      <c r="A854" t="s">
        <v>1994</v>
      </c>
      <c r="B854" s="12">
        <v>45747</v>
      </c>
      <c r="C854" t="s">
        <v>1983</v>
      </c>
      <c r="D854" t="s">
        <v>1823</v>
      </c>
      <c r="E854">
        <v>9</v>
      </c>
      <c r="F854" t="s">
        <v>170</v>
      </c>
      <c r="G854" t="s">
        <v>171</v>
      </c>
      <c r="H854" t="s">
        <v>172</v>
      </c>
      <c r="I854" t="s">
        <v>61</v>
      </c>
      <c r="J854" s="14">
        <v>13093.7</v>
      </c>
      <c r="K854" s="14">
        <v>13861.2</v>
      </c>
      <c r="L854" s="14">
        <v>767.5</v>
      </c>
      <c r="M854" s="15">
        <v>0.058616</v>
      </c>
      <c r="N854" s="14">
        <v>12875.98</v>
      </c>
      <c r="O854" s="15">
        <v>0.076516</v>
      </c>
    </row>
    <row r="855" spans="1:15" ht="18" customHeight="1">
      <c r="A855" t="s">
        <v>1995</v>
      </c>
      <c r="B855" s="12">
        <v>45747</v>
      </c>
      <c r="C855" t="s">
        <v>1983</v>
      </c>
      <c r="D855" t="s">
        <v>1823</v>
      </c>
      <c r="E855">
        <v>9</v>
      </c>
      <c r="F855" t="s">
        <v>205</v>
      </c>
      <c r="G855" t="s">
        <v>206</v>
      </c>
      <c r="H855" t="s">
        <v>207</v>
      </c>
      <c r="I855" t="s">
        <v>61</v>
      </c>
      <c r="J855" s="14">
        <v>4848.03</v>
      </c>
      <c r="K855" s="14">
        <v>4832.1</v>
      </c>
      <c r="L855" s="14">
        <v>-15.93</v>
      </c>
      <c r="M855" s="15">
        <v>-0.003286</v>
      </c>
      <c r="N855" s="14">
        <v>4814.63</v>
      </c>
      <c r="O855" s="15">
        <v>0.003629</v>
      </c>
    </row>
    <row r="856" spans="1:15" ht="18" customHeight="1">
      <c r="A856" t="s">
        <v>1996</v>
      </c>
      <c r="B856" s="12">
        <v>45747</v>
      </c>
      <c r="C856" t="s">
        <v>1983</v>
      </c>
      <c r="D856" t="s">
        <v>1823</v>
      </c>
      <c r="E856">
        <v>9</v>
      </c>
      <c r="F856" t="s">
        <v>136</v>
      </c>
      <c r="G856" t="s">
        <v>137</v>
      </c>
      <c r="H856" t="s">
        <v>73</v>
      </c>
      <c r="I856" t="s">
        <v>61</v>
      </c>
      <c r="J856" s="14">
        <v>7644.81</v>
      </c>
      <c r="K856" s="14">
        <v>7361.84</v>
      </c>
      <c r="L856" s="14">
        <v>-282.97</v>
      </c>
      <c r="M856" s="15">
        <v>-0.037015</v>
      </c>
      <c r="N856" s="14">
        <v>7678.56</v>
      </c>
      <c r="O856" s="15">
        <v>-0.041247</v>
      </c>
    </row>
    <row r="857" spans="1:15" ht="18" customHeight="1">
      <c r="A857" t="s">
        <v>1997</v>
      </c>
      <c r="B857" s="12">
        <v>45747</v>
      </c>
      <c r="C857" t="s">
        <v>1983</v>
      </c>
      <c r="D857" t="s">
        <v>1823</v>
      </c>
      <c r="E857">
        <v>9</v>
      </c>
      <c r="F857" t="s">
        <v>152</v>
      </c>
      <c r="G857" t="s">
        <v>153</v>
      </c>
      <c r="H857" t="s">
        <v>154</v>
      </c>
      <c r="I857" t="s">
        <v>61</v>
      </c>
      <c r="J857" s="14">
        <v>1130.35</v>
      </c>
      <c r="K857" s="14">
        <v>1131.2</v>
      </c>
      <c r="L857" s="14">
        <v>0.85</v>
      </c>
      <c r="M857" s="15">
        <v>0.000752</v>
      </c>
      <c r="N857" s="14">
        <v>1079.21</v>
      </c>
      <c r="O857" s="15">
        <v>0.048174</v>
      </c>
    </row>
    <row r="858" spans="1:15" ht="18" customHeight="1">
      <c r="A858" t="s">
        <v>1998</v>
      </c>
      <c r="B858" s="12">
        <v>45747</v>
      </c>
      <c r="C858" t="s">
        <v>1983</v>
      </c>
      <c r="D858" t="s">
        <v>1823</v>
      </c>
      <c r="E858">
        <v>9</v>
      </c>
      <c r="F858" t="s">
        <v>128</v>
      </c>
      <c r="G858" t="s">
        <v>129</v>
      </c>
      <c r="H858" t="s">
        <v>130</v>
      </c>
      <c r="I858" t="s">
        <v>61</v>
      </c>
      <c r="J858" s="14">
        <v>2785.97</v>
      </c>
      <c r="K858" s="14">
        <v>2746.69</v>
      </c>
      <c r="L858" s="14">
        <v>-39.28</v>
      </c>
      <c r="M858" s="15">
        <v>-0.014099</v>
      </c>
      <c r="N858" s="14">
        <v>2766.45</v>
      </c>
      <c r="O858" s="15">
        <v>-0.007143</v>
      </c>
    </row>
    <row r="859" spans="1:15" ht="18" customHeight="1">
      <c r="A859" t="s">
        <v>1999</v>
      </c>
      <c r="B859" s="12">
        <v>45747</v>
      </c>
      <c r="C859" t="s">
        <v>1983</v>
      </c>
      <c r="D859" t="s">
        <v>1823</v>
      </c>
      <c r="E859">
        <v>9</v>
      </c>
      <c r="F859" t="s">
        <v>639</v>
      </c>
      <c r="G859" t="s">
        <v>640</v>
      </c>
      <c r="H859" t="s">
        <v>641</v>
      </c>
      <c r="I859" t="s">
        <v>631</v>
      </c>
      <c r="J859" s="14">
        <v>255683.9</v>
      </c>
      <c r="K859" s="14">
        <v>249232.94</v>
      </c>
      <c r="L859" s="14">
        <v>-6450.96</v>
      </c>
      <c r="M859" s="15">
        <v>-0.02523</v>
      </c>
      <c r="N859" s="14">
        <v>248982.61</v>
      </c>
      <c r="O859" s="15">
        <v>0.001005</v>
      </c>
    </row>
    <row r="860" spans="1:15" ht="18" customHeight="1">
      <c r="A860" t="s">
        <v>2000</v>
      </c>
      <c r="B860" s="12">
        <v>45747</v>
      </c>
      <c r="C860" t="s">
        <v>1983</v>
      </c>
      <c r="D860" t="s">
        <v>1823</v>
      </c>
      <c r="E860">
        <v>9</v>
      </c>
      <c r="F860" t="s">
        <v>651</v>
      </c>
      <c r="G860" t="s">
        <v>652</v>
      </c>
      <c r="H860" t="s">
        <v>653</v>
      </c>
      <c r="I860" t="s">
        <v>631</v>
      </c>
      <c r="J860" s="14">
        <v>82490.32000000001</v>
      </c>
      <c r="K860" s="14">
        <v>78721.38</v>
      </c>
      <c r="L860" s="14">
        <v>-3768.94</v>
      </c>
      <c r="M860" s="15">
        <v>-0.045689</v>
      </c>
      <c r="N860" s="14">
        <v>77709.89999999999</v>
      </c>
      <c r="O860" s="15">
        <v>0.013016</v>
      </c>
    </row>
    <row r="861" spans="1:15" ht="18" customHeight="1">
      <c r="A861" t="s">
        <v>2001</v>
      </c>
      <c r="B861" s="12">
        <v>45747</v>
      </c>
      <c r="C861" t="s">
        <v>1983</v>
      </c>
      <c r="D861" t="s">
        <v>1823</v>
      </c>
      <c r="E861">
        <v>9</v>
      </c>
      <c r="F861" t="s">
        <v>628</v>
      </c>
      <c r="G861" t="s">
        <v>629</v>
      </c>
      <c r="H861" t="s">
        <v>630</v>
      </c>
      <c r="I861" t="s">
        <v>631</v>
      </c>
      <c r="J861" s="14">
        <v>42759.61</v>
      </c>
      <c r="K861" s="14">
        <v>43197.65</v>
      </c>
      <c r="L861" s="14">
        <v>438.04</v>
      </c>
      <c r="M861" s="15">
        <v>0.010244</v>
      </c>
      <c r="N861" s="14">
        <v>40111.57</v>
      </c>
      <c r="O861" s="15">
        <v>0.07693700000000001</v>
      </c>
    </row>
    <row r="862" spans="1:15" ht="18" customHeight="1">
      <c r="A862" t="s">
        <v>2002</v>
      </c>
      <c r="B862" s="12">
        <v>45777</v>
      </c>
      <c r="C862" t="s">
        <v>2003</v>
      </c>
      <c r="D862" t="s">
        <v>1823</v>
      </c>
      <c r="E862">
        <v>10</v>
      </c>
      <c r="F862" t="s">
        <v>306</v>
      </c>
      <c r="G862" t="s">
        <v>307</v>
      </c>
      <c r="H862" t="s">
        <v>207</v>
      </c>
      <c r="I862" t="s">
        <v>61</v>
      </c>
      <c r="J862" s="14">
        <v>76773.44</v>
      </c>
      <c r="K862" s="14">
        <v>73125.28999999999</v>
      </c>
      <c r="L862" s="14">
        <v>-3648.15</v>
      </c>
      <c r="M862" s="15">
        <v>-0.047518</v>
      </c>
      <c r="N862" s="14">
        <v>69839.25999999999</v>
      </c>
      <c r="O862" s="15">
        <v>0.047051</v>
      </c>
    </row>
    <row r="863" spans="1:15" ht="18" customHeight="1">
      <c r="A863" t="s">
        <v>2004</v>
      </c>
      <c r="B863" s="12">
        <v>45777</v>
      </c>
      <c r="C863" t="s">
        <v>2003</v>
      </c>
      <c r="D863" t="s">
        <v>1823</v>
      </c>
      <c r="E863">
        <v>10</v>
      </c>
      <c r="F863" t="s">
        <v>219</v>
      </c>
      <c r="G863" t="s">
        <v>220</v>
      </c>
      <c r="H863" t="s">
        <v>207</v>
      </c>
      <c r="I863" t="s">
        <v>61</v>
      </c>
      <c r="J863" s="14">
        <v>22174.06</v>
      </c>
      <c r="K863" s="14">
        <v>23335.3</v>
      </c>
      <c r="L863" s="14">
        <v>1161.24</v>
      </c>
      <c r="M863" s="15">
        <v>0.052369</v>
      </c>
      <c r="N863" s="14">
        <v>21436.47</v>
      </c>
      <c r="O863" s="15">
        <v>0.088579</v>
      </c>
    </row>
    <row r="864" spans="1:15" ht="18" customHeight="1">
      <c r="A864" t="s">
        <v>2005</v>
      </c>
      <c r="B864" s="12">
        <v>45777</v>
      </c>
      <c r="C864" t="s">
        <v>2003</v>
      </c>
      <c r="D864" t="s">
        <v>1823</v>
      </c>
      <c r="E864">
        <v>10</v>
      </c>
      <c r="F864" t="s">
        <v>71</v>
      </c>
      <c r="G864" t="s">
        <v>72</v>
      </c>
      <c r="H864" t="s">
        <v>73</v>
      </c>
      <c r="I864" t="s">
        <v>61</v>
      </c>
      <c r="J864" s="14">
        <v>10508.95</v>
      </c>
      <c r="K864" s="14">
        <v>10157.29</v>
      </c>
      <c r="L864" s="14">
        <v>-351.66</v>
      </c>
      <c r="M864" s="15">
        <v>-0.033463</v>
      </c>
      <c r="N864" s="14">
        <v>10394.49</v>
      </c>
      <c r="O864" s="15">
        <v>-0.02282</v>
      </c>
    </row>
    <row r="865" spans="1:15" ht="18" customHeight="1">
      <c r="A865" t="s">
        <v>2006</v>
      </c>
      <c r="B865" s="12">
        <v>45777</v>
      </c>
      <c r="C865" t="s">
        <v>2003</v>
      </c>
      <c r="D865" t="s">
        <v>1823</v>
      </c>
      <c r="E865">
        <v>10</v>
      </c>
      <c r="F865" t="s">
        <v>263</v>
      </c>
      <c r="G865" t="s">
        <v>264</v>
      </c>
      <c r="H865" t="s">
        <v>265</v>
      </c>
      <c r="I865" t="s">
        <v>61</v>
      </c>
      <c r="J865" s="14">
        <v>6126.56</v>
      </c>
      <c r="K865" s="14">
        <v>6459.73</v>
      </c>
      <c r="L865" s="14">
        <v>333.17</v>
      </c>
      <c r="M865" s="15">
        <v>0.054381</v>
      </c>
      <c r="N865" s="14">
        <v>5905.16</v>
      </c>
      <c r="O865" s="15">
        <v>0.093913</v>
      </c>
    </row>
    <row r="866" spans="1:15" ht="18" customHeight="1">
      <c r="A866" t="s">
        <v>2007</v>
      </c>
      <c r="B866" s="12">
        <v>45777</v>
      </c>
      <c r="C866" t="s">
        <v>2003</v>
      </c>
      <c r="D866" t="s">
        <v>1823</v>
      </c>
      <c r="E866">
        <v>10</v>
      </c>
      <c r="F866" t="s">
        <v>92</v>
      </c>
      <c r="G866" t="s">
        <v>93</v>
      </c>
      <c r="H866" t="s">
        <v>93</v>
      </c>
      <c r="I866" t="s">
        <v>61</v>
      </c>
      <c r="J866" s="14">
        <v>16740.94</v>
      </c>
      <c r="K866" s="14">
        <v>16884.65</v>
      </c>
      <c r="L866" s="14">
        <v>143.71</v>
      </c>
      <c r="M866" s="15">
        <v>0.008584</v>
      </c>
      <c r="N866" s="14">
        <v>15518.14</v>
      </c>
      <c r="O866" s="15">
        <v>0.088059</v>
      </c>
    </row>
    <row r="867" spans="1:15" ht="18" customHeight="1">
      <c r="A867" t="s">
        <v>2008</v>
      </c>
      <c r="B867" s="12">
        <v>45777</v>
      </c>
      <c r="C867" t="s">
        <v>2003</v>
      </c>
      <c r="D867" t="s">
        <v>1823</v>
      </c>
      <c r="E867">
        <v>10</v>
      </c>
      <c r="F867" t="s">
        <v>58</v>
      </c>
      <c r="G867" t="s">
        <v>59</v>
      </c>
      <c r="H867" t="s">
        <v>60</v>
      </c>
      <c r="I867" t="s">
        <v>61</v>
      </c>
      <c r="J867" s="14">
        <v>6733.21</v>
      </c>
      <c r="K867" s="14">
        <v>6750.01</v>
      </c>
      <c r="L867" s="14">
        <v>16.8</v>
      </c>
      <c r="M867" s="15">
        <v>0.002495</v>
      </c>
      <c r="N867" s="14">
        <v>6572.82</v>
      </c>
      <c r="O867" s="15">
        <v>0.026958</v>
      </c>
    </row>
    <row r="868" spans="1:15" ht="18" customHeight="1">
      <c r="A868" t="s">
        <v>2009</v>
      </c>
      <c r="B868" s="12">
        <v>45777</v>
      </c>
      <c r="C868" t="s">
        <v>2003</v>
      </c>
      <c r="D868" t="s">
        <v>1823</v>
      </c>
      <c r="E868">
        <v>10</v>
      </c>
      <c r="F868" t="s">
        <v>107</v>
      </c>
      <c r="G868" t="s">
        <v>108</v>
      </c>
      <c r="H868" t="s">
        <v>109</v>
      </c>
      <c r="I868" t="s">
        <v>61</v>
      </c>
      <c r="J868" s="14">
        <v>9489.139999999999</v>
      </c>
      <c r="K868" s="14">
        <v>9559.879999999999</v>
      </c>
      <c r="L868" s="14">
        <v>70.73999999999999</v>
      </c>
      <c r="M868" s="15">
        <v>0.007455</v>
      </c>
      <c r="N868" s="14">
        <v>9447.629999999999</v>
      </c>
      <c r="O868" s="15">
        <v>0.011881</v>
      </c>
    </row>
    <row r="869" spans="1:15" ht="18" customHeight="1">
      <c r="A869" t="s">
        <v>2010</v>
      </c>
      <c r="B869" s="12">
        <v>45777</v>
      </c>
      <c r="C869" t="s">
        <v>2003</v>
      </c>
      <c r="D869" t="s">
        <v>1823</v>
      </c>
      <c r="E869">
        <v>10</v>
      </c>
      <c r="F869" t="s">
        <v>121</v>
      </c>
      <c r="G869" t="s">
        <v>122</v>
      </c>
      <c r="H869" t="s">
        <v>101</v>
      </c>
      <c r="I869" t="s">
        <v>61</v>
      </c>
      <c r="J869" s="14">
        <v>26215.32</v>
      </c>
      <c r="K869" s="14">
        <v>25189.69</v>
      </c>
      <c r="L869" s="14">
        <v>-1025.63</v>
      </c>
      <c r="M869" s="15">
        <v>-0.039123</v>
      </c>
      <c r="N869" s="14">
        <v>24274.9</v>
      </c>
      <c r="O869" s="15">
        <v>0.037685</v>
      </c>
    </row>
    <row r="870" spans="1:15" ht="18" customHeight="1">
      <c r="A870" t="s">
        <v>2011</v>
      </c>
      <c r="B870" s="12">
        <v>45777</v>
      </c>
      <c r="C870" t="s">
        <v>2003</v>
      </c>
      <c r="D870" t="s">
        <v>1823</v>
      </c>
      <c r="E870">
        <v>10</v>
      </c>
      <c r="F870" t="s">
        <v>253</v>
      </c>
      <c r="G870" t="s">
        <v>254</v>
      </c>
      <c r="H870" t="s">
        <v>101</v>
      </c>
      <c r="I870" t="s">
        <v>61</v>
      </c>
      <c r="J870" s="14">
        <v>8777.23</v>
      </c>
      <c r="K870" s="14">
        <v>8697.370000000001</v>
      </c>
      <c r="L870" s="14">
        <v>-79.86</v>
      </c>
      <c r="M870" s="15">
        <v>-0.009098999999999999</v>
      </c>
      <c r="N870" s="14">
        <v>8517.969999999999</v>
      </c>
      <c r="O870" s="15">
        <v>0.021061</v>
      </c>
    </row>
    <row r="871" spans="1:15" ht="18" customHeight="1">
      <c r="A871" t="s">
        <v>2012</v>
      </c>
      <c r="B871" s="12">
        <v>45777</v>
      </c>
      <c r="C871" t="s">
        <v>2003</v>
      </c>
      <c r="D871" t="s">
        <v>1823</v>
      </c>
      <c r="E871">
        <v>10</v>
      </c>
      <c r="F871" t="s">
        <v>79</v>
      </c>
      <c r="G871" t="s">
        <v>80</v>
      </c>
      <c r="H871" t="s">
        <v>81</v>
      </c>
      <c r="I871" t="s">
        <v>61</v>
      </c>
      <c r="J871" s="14">
        <v>8598.23</v>
      </c>
      <c r="K871" s="14">
        <v>8430.08</v>
      </c>
      <c r="L871" s="14">
        <v>-168.15</v>
      </c>
      <c r="M871" s="15">
        <v>-0.019556</v>
      </c>
      <c r="N871" s="14">
        <v>7964.8</v>
      </c>
      <c r="O871" s="15">
        <v>0.058417</v>
      </c>
    </row>
    <row r="872" spans="1:15" ht="18" customHeight="1">
      <c r="A872" t="s">
        <v>2013</v>
      </c>
      <c r="B872" s="12">
        <v>45777</v>
      </c>
      <c r="C872" t="s">
        <v>2003</v>
      </c>
      <c r="D872" t="s">
        <v>1823</v>
      </c>
      <c r="E872">
        <v>10</v>
      </c>
      <c r="F872" t="s">
        <v>99</v>
      </c>
      <c r="G872" t="s">
        <v>100</v>
      </c>
      <c r="H872" t="s">
        <v>101</v>
      </c>
      <c r="I872" t="s">
        <v>61</v>
      </c>
      <c r="J872" s="14">
        <v>7069.11</v>
      </c>
      <c r="K872" s="14">
        <v>7290.65</v>
      </c>
      <c r="L872" s="14">
        <v>221.54</v>
      </c>
      <c r="M872" s="15">
        <v>0.031339</v>
      </c>
      <c r="N872" s="14">
        <v>6818.84</v>
      </c>
      <c r="O872" s="15">
        <v>0.069192</v>
      </c>
    </row>
    <row r="873" spans="1:15" ht="18" customHeight="1">
      <c r="A873" t="s">
        <v>2014</v>
      </c>
      <c r="B873" s="12">
        <v>45777</v>
      </c>
      <c r="C873" t="s">
        <v>2003</v>
      </c>
      <c r="D873" t="s">
        <v>1823</v>
      </c>
      <c r="E873">
        <v>10</v>
      </c>
      <c r="F873" t="s">
        <v>170</v>
      </c>
      <c r="G873" t="s">
        <v>171</v>
      </c>
      <c r="H873" t="s">
        <v>172</v>
      </c>
      <c r="I873" t="s">
        <v>61</v>
      </c>
      <c r="J873" s="14">
        <v>13020.73</v>
      </c>
      <c r="K873" s="14">
        <v>13505.75</v>
      </c>
      <c r="L873" s="14">
        <v>485.02</v>
      </c>
      <c r="M873" s="15">
        <v>0.03725</v>
      </c>
      <c r="N873" s="14">
        <v>12644.52</v>
      </c>
      <c r="O873" s="15">
        <v>0.068111</v>
      </c>
    </row>
    <row r="874" spans="1:15" ht="18" customHeight="1">
      <c r="A874" t="s">
        <v>2015</v>
      </c>
      <c r="B874" s="12">
        <v>45777</v>
      </c>
      <c r="C874" t="s">
        <v>2003</v>
      </c>
      <c r="D874" t="s">
        <v>1823</v>
      </c>
      <c r="E874">
        <v>10</v>
      </c>
      <c r="F874" t="s">
        <v>205</v>
      </c>
      <c r="G874" t="s">
        <v>206</v>
      </c>
      <c r="H874" t="s">
        <v>207</v>
      </c>
      <c r="I874" t="s">
        <v>61</v>
      </c>
      <c r="J874" s="14">
        <v>4809.43</v>
      </c>
      <c r="K874" s="14">
        <v>5023.61</v>
      </c>
      <c r="L874" s="14">
        <v>214.18</v>
      </c>
      <c r="M874" s="15">
        <v>0.044533</v>
      </c>
      <c r="N874" s="14">
        <v>4703.56</v>
      </c>
      <c r="O874" s="15">
        <v>0.06804399999999999</v>
      </c>
    </row>
    <row r="875" spans="1:15" ht="18" customHeight="1">
      <c r="A875" t="s">
        <v>2016</v>
      </c>
      <c r="B875" s="12">
        <v>45777</v>
      </c>
      <c r="C875" t="s">
        <v>2003</v>
      </c>
      <c r="D875" t="s">
        <v>1823</v>
      </c>
      <c r="E875">
        <v>10</v>
      </c>
      <c r="F875" t="s">
        <v>136</v>
      </c>
      <c r="G875" t="s">
        <v>137</v>
      </c>
      <c r="H875" t="s">
        <v>73</v>
      </c>
      <c r="I875" t="s">
        <v>61</v>
      </c>
      <c r="J875" s="14">
        <v>7591.31</v>
      </c>
      <c r="K875" s="14">
        <v>7276.54</v>
      </c>
      <c r="L875" s="14">
        <v>-314.77</v>
      </c>
      <c r="M875" s="15">
        <v>-0.041465</v>
      </c>
      <c r="N875" s="14">
        <v>6980.77</v>
      </c>
      <c r="O875" s="15">
        <v>0.042369</v>
      </c>
    </row>
    <row r="876" spans="1:15" ht="18" customHeight="1">
      <c r="A876" t="s">
        <v>2017</v>
      </c>
      <c r="B876" s="12">
        <v>45777</v>
      </c>
      <c r="C876" t="s">
        <v>2003</v>
      </c>
      <c r="D876" t="s">
        <v>1823</v>
      </c>
      <c r="E876">
        <v>10</v>
      </c>
      <c r="F876" t="s">
        <v>152</v>
      </c>
      <c r="G876" t="s">
        <v>153</v>
      </c>
      <c r="H876" t="s">
        <v>154</v>
      </c>
      <c r="I876" t="s">
        <v>61</v>
      </c>
      <c r="J876" s="14">
        <v>1123.51</v>
      </c>
      <c r="K876" s="14">
        <v>1103.99</v>
      </c>
      <c r="L876" s="14">
        <v>-19.52</v>
      </c>
      <c r="M876" s="15">
        <v>-0.017374</v>
      </c>
      <c r="N876" s="14">
        <v>1074.98</v>
      </c>
      <c r="O876" s="15">
        <v>0.026987</v>
      </c>
    </row>
    <row r="877" spans="1:15" ht="18" customHeight="1">
      <c r="A877" t="s">
        <v>2018</v>
      </c>
      <c r="B877" s="12">
        <v>45777</v>
      </c>
      <c r="C877" t="s">
        <v>2003</v>
      </c>
      <c r="D877" t="s">
        <v>1823</v>
      </c>
      <c r="E877">
        <v>10</v>
      </c>
      <c r="F877" t="s">
        <v>128</v>
      </c>
      <c r="G877" t="s">
        <v>129</v>
      </c>
      <c r="H877" t="s">
        <v>130</v>
      </c>
      <c r="I877" t="s">
        <v>61</v>
      </c>
      <c r="J877" s="14">
        <v>2771.76</v>
      </c>
      <c r="K877" s="14">
        <v>2797.87</v>
      </c>
      <c r="L877" s="14">
        <v>26.11</v>
      </c>
      <c r="M877" s="15">
        <v>0.00942</v>
      </c>
      <c r="N877" s="14">
        <v>2765.34</v>
      </c>
      <c r="O877" s="15">
        <v>0.011763</v>
      </c>
    </row>
    <row r="878" spans="1:15" ht="18" customHeight="1">
      <c r="A878" t="s">
        <v>2019</v>
      </c>
      <c r="B878" s="12">
        <v>45777</v>
      </c>
      <c r="C878" t="s">
        <v>2003</v>
      </c>
      <c r="D878" t="s">
        <v>1823</v>
      </c>
      <c r="E878">
        <v>10</v>
      </c>
      <c r="F878" t="s">
        <v>639</v>
      </c>
      <c r="G878" t="s">
        <v>640</v>
      </c>
      <c r="H878" t="s">
        <v>641</v>
      </c>
      <c r="I878" t="s">
        <v>631</v>
      </c>
      <c r="J878" s="14">
        <v>253964.34</v>
      </c>
      <c r="K878" s="14">
        <v>264817.9</v>
      </c>
      <c r="L878" s="14">
        <v>10853.56</v>
      </c>
      <c r="M878" s="15">
        <v>0.042737</v>
      </c>
      <c r="N878" s="14">
        <v>254386.44</v>
      </c>
      <c r="O878" s="15">
        <v>0.041006</v>
      </c>
    </row>
    <row r="879" spans="1:15" ht="18" customHeight="1">
      <c r="A879" t="s">
        <v>2020</v>
      </c>
      <c r="B879" s="12">
        <v>45777</v>
      </c>
      <c r="C879" t="s">
        <v>2003</v>
      </c>
      <c r="D879" t="s">
        <v>1823</v>
      </c>
      <c r="E879">
        <v>10</v>
      </c>
      <c r="F879" t="s">
        <v>651</v>
      </c>
      <c r="G879" t="s">
        <v>652</v>
      </c>
      <c r="H879" t="s">
        <v>653</v>
      </c>
      <c r="I879" t="s">
        <v>631</v>
      </c>
      <c r="J879" s="14">
        <v>82013.69</v>
      </c>
      <c r="K879" s="14">
        <v>86656.87</v>
      </c>
      <c r="L879" s="14">
        <v>4643.18</v>
      </c>
      <c r="M879" s="15">
        <v>0.056615</v>
      </c>
      <c r="N879" s="14">
        <v>81119.53</v>
      </c>
      <c r="O879" s="15">
        <v>0.068261</v>
      </c>
    </row>
    <row r="880" spans="1:15" ht="18" customHeight="1">
      <c r="A880" t="s">
        <v>2021</v>
      </c>
      <c r="B880" s="12">
        <v>45777</v>
      </c>
      <c r="C880" t="s">
        <v>2003</v>
      </c>
      <c r="D880" t="s">
        <v>1823</v>
      </c>
      <c r="E880">
        <v>10</v>
      </c>
      <c r="F880" t="s">
        <v>628</v>
      </c>
      <c r="G880" t="s">
        <v>629</v>
      </c>
      <c r="H880" t="s">
        <v>630</v>
      </c>
      <c r="I880" t="s">
        <v>631</v>
      </c>
      <c r="J880" s="14">
        <v>42410.47</v>
      </c>
      <c r="K880" s="14">
        <v>42928.65</v>
      </c>
      <c r="L880" s="14">
        <v>518.1799999999999</v>
      </c>
      <c r="M880" s="15">
        <v>0.012218</v>
      </c>
      <c r="N880" s="14">
        <v>42918.12</v>
      </c>
      <c r="O880" s="15">
        <v>0.000245</v>
      </c>
    </row>
    <row r="881" spans="1:15" ht="18" customHeight="1">
      <c r="A881" t="s">
        <v>2022</v>
      </c>
      <c r="B881" s="12">
        <v>45808</v>
      </c>
      <c r="C881" t="s">
        <v>2023</v>
      </c>
      <c r="D881" t="s">
        <v>1823</v>
      </c>
      <c r="E881">
        <v>11</v>
      </c>
      <c r="F881" t="s">
        <v>306</v>
      </c>
      <c r="G881" t="s">
        <v>307</v>
      </c>
      <c r="H881" t="s">
        <v>207</v>
      </c>
      <c r="I881" t="s">
        <v>61</v>
      </c>
      <c r="J881" s="14">
        <v>76301.50999999999</v>
      </c>
      <c r="K881" s="14">
        <v>80044.89</v>
      </c>
      <c r="L881" s="14">
        <v>3743.38</v>
      </c>
      <c r="M881" s="15">
        <v>0.04906</v>
      </c>
      <c r="N881" s="14">
        <v>74340.03</v>
      </c>
      <c r="O881" s="15">
        <v>0.07674</v>
      </c>
    </row>
    <row r="882" spans="1:15" ht="18" customHeight="1">
      <c r="A882" t="s">
        <v>2024</v>
      </c>
      <c r="B882" s="12">
        <v>45808</v>
      </c>
      <c r="C882" t="s">
        <v>2023</v>
      </c>
      <c r="D882" t="s">
        <v>1823</v>
      </c>
      <c r="E882">
        <v>11</v>
      </c>
      <c r="F882" t="s">
        <v>219</v>
      </c>
      <c r="G882" t="s">
        <v>220</v>
      </c>
      <c r="H882" t="s">
        <v>207</v>
      </c>
      <c r="I882" t="s">
        <v>61</v>
      </c>
      <c r="J882" s="14">
        <v>22058.65</v>
      </c>
      <c r="K882" s="14">
        <v>21794.29</v>
      </c>
      <c r="L882" s="14">
        <v>-264.36</v>
      </c>
      <c r="M882" s="15">
        <v>-0.011984</v>
      </c>
      <c r="N882" s="14">
        <v>20060.39</v>
      </c>
      <c r="O882" s="15">
        <v>0.086434</v>
      </c>
    </row>
    <row r="883" spans="1:15" ht="18" customHeight="1">
      <c r="A883" t="s">
        <v>2025</v>
      </c>
      <c r="B883" s="12">
        <v>45808</v>
      </c>
      <c r="C883" t="s">
        <v>2023</v>
      </c>
      <c r="D883" t="s">
        <v>1823</v>
      </c>
      <c r="E883">
        <v>11</v>
      </c>
      <c r="F883" t="s">
        <v>71</v>
      </c>
      <c r="G883" t="s">
        <v>72</v>
      </c>
      <c r="H883" t="s">
        <v>73</v>
      </c>
      <c r="I883" t="s">
        <v>61</v>
      </c>
      <c r="J883" s="14">
        <v>10429.3</v>
      </c>
      <c r="K883" s="14">
        <v>10972.07</v>
      </c>
      <c r="L883" s="14">
        <v>542.77</v>
      </c>
      <c r="M883" s="15">
        <v>0.052043</v>
      </c>
      <c r="N883" s="14">
        <v>10325.48</v>
      </c>
      <c r="O883" s="15">
        <v>0.062621</v>
      </c>
    </row>
    <row r="884" spans="1:15" ht="18" customHeight="1">
      <c r="A884" t="s">
        <v>2026</v>
      </c>
      <c r="B884" s="12">
        <v>45808</v>
      </c>
      <c r="C884" t="s">
        <v>2023</v>
      </c>
      <c r="D884" t="s">
        <v>1823</v>
      </c>
      <c r="E884">
        <v>11</v>
      </c>
      <c r="F884" t="s">
        <v>263</v>
      </c>
      <c r="G884" t="s">
        <v>264</v>
      </c>
      <c r="H884" t="s">
        <v>265</v>
      </c>
      <c r="I884" t="s">
        <v>61</v>
      </c>
      <c r="J884" s="14">
        <v>6085.99</v>
      </c>
      <c r="K884" s="14">
        <v>6418.68</v>
      </c>
      <c r="L884" s="14">
        <v>332.69</v>
      </c>
      <c r="M884" s="15">
        <v>0.054665</v>
      </c>
      <c r="N884" s="14">
        <v>6119.22</v>
      </c>
      <c r="O884" s="15">
        <v>0.048938</v>
      </c>
    </row>
    <row r="885" spans="1:15" ht="18" customHeight="1">
      <c r="A885" t="s">
        <v>2027</v>
      </c>
      <c r="B885" s="12">
        <v>45808</v>
      </c>
      <c r="C885" t="s">
        <v>2023</v>
      </c>
      <c r="D885" t="s">
        <v>1823</v>
      </c>
      <c r="E885">
        <v>11</v>
      </c>
      <c r="F885" t="s">
        <v>92</v>
      </c>
      <c r="G885" t="s">
        <v>93</v>
      </c>
      <c r="H885" t="s">
        <v>93</v>
      </c>
      <c r="I885" t="s">
        <v>61</v>
      </c>
      <c r="J885" s="14">
        <v>16645.94</v>
      </c>
      <c r="K885" s="14">
        <v>15888.29</v>
      </c>
      <c r="L885" s="14">
        <v>-757.65</v>
      </c>
      <c r="M885" s="15">
        <v>-0.045516</v>
      </c>
      <c r="N885" s="14">
        <v>15839.24</v>
      </c>
      <c r="O885" s="15">
        <v>0.003097</v>
      </c>
    </row>
    <row r="886" spans="1:15" ht="18" customHeight="1">
      <c r="A886" t="s">
        <v>2028</v>
      </c>
      <c r="B886" s="12">
        <v>45808</v>
      </c>
      <c r="C886" t="s">
        <v>2023</v>
      </c>
      <c r="D886" t="s">
        <v>1823</v>
      </c>
      <c r="E886">
        <v>11</v>
      </c>
      <c r="F886" t="s">
        <v>58</v>
      </c>
      <c r="G886" t="s">
        <v>59</v>
      </c>
      <c r="H886" t="s">
        <v>60</v>
      </c>
      <c r="I886" t="s">
        <v>61</v>
      </c>
      <c r="J886" s="14">
        <v>6678.93</v>
      </c>
      <c r="K886" s="14">
        <v>6355.53</v>
      </c>
      <c r="L886" s="14">
        <v>-323.4</v>
      </c>
      <c r="M886" s="15">
        <v>-0.048421</v>
      </c>
      <c r="N886" s="14">
        <v>6215.36</v>
      </c>
      <c r="O886" s="15">
        <v>0.022552</v>
      </c>
    </row>
    <row r="887" spans="1:15" ht="18" customHeight="1">
      <c r="A887" t="s">
        <v>2029</v>
      </c>
      <c r="B887" s="12">
        <v>45808</v>
      </c>
      <c r="C887" t="s">
        <v>2023</v>
      </c>
      <c r="D887" t="s">
        <v>1823</v>
      </c>
      <c r="E887">
        <v>11</v>
      </c>
      <c r="F887" t="s">
        <v>107</v>
      </c>
      <c r="G887" t="s">
        <v>108</v>
      </c>
      <c r="H887" t="s">
        <v>109</v>
      </c>
      <c r="I887" t="s">
        <v>61</v>
      </c>
      <c r="J887" s="14">
        <v>9421.77</v>
      </c>
      <c r="K887" s="14">
        <v>8957.700000000001</v>
      </c>
      <c r="L887" s="14">
        <v>-464.07</v>
      </c>
      <c r="M887" s="15">
        <v>-0.049255</v>
      </c>
      <c r="N887" s="14">
        <v>8865</v>
      </c>
      <c r="O887" s="15">
        <v>0.010457</v>
      </c>
    </row>
    <row r="888" spans="1:15" ht="18" customHeight="1">
      <c r="A888" t="s">
        <v>2030</v>
      </c>
      <c r="B888" s="12">
        <v>45808</v>
      </c>
      <c r="C888" t="s">
        <v>2023</v>
      </c>
      <c r="D888" t="s">
        <v>1823</v>
      </c>
      <c r="E888">
        <v>11</v>
      </c>
      <c r="F888" t="s">
        <v>121</v>
      </c>
      <c r="G888" t="s">
        <v>122</v>
      </c>
      <c r="H888" t="s">
        <v>101</v>
      </c>
      <c r="I888" t="s">
        <v>61</v>
      </c>
      <c r="J888" s="14">
        <v>26054.18</v>
      </c>
      <c r="K888" s="14">
        <v>27305.63</v>
      </c>
      <c r="L888" s="14">
        <v>1251.45</v>
      </c>
      <c r="M888" s="15">
        <v>0.048033</v>
      </c>
      <c r="N888" s="14">
        <v>24440.68</v>
      </c>
      <c r="O888" s="15">
        <v>0.117221</v>
      </c>
    </row>
    <row r="889" spans="1:15" ht="18" customHeight="1">
      <c r="A889" t="s">
        <v>2031</v>
      </c>
      <c r="B889" s="12">
        <v>45808</v>
      </c>
      <c r="C889" t="s">
        <v>2023</v>
      </c>
      <c r="D889" t="s">
        <v>1823</v>
      </c>
      <c r="E889">
        <v>11</v>
      </c>
      <c r="F889" t="s">
        <v>253</v>
      </c>
      <c r="G889" t="s">
        <v>254</v>
      </c>
      <c r="H889" t="s">
        <v>101</v>
      </c>
      <c r="I889" t="s">
        <v>61</v>
      </c>
      <c r="J889" s="14">
        <v>8731.549999999999</v>
      </c>
      <c r="K889" s="14">
        <v>8412.16</v>
      </c>
      <c r="L889" s="14">
        <v>-319.39</v>
      </c>
      <c r="M889" s="15">
        <v>-0.036579</v>
      </c>
      <c r="N889" s="14">
        <v>8712.49</v>
      </c>
      <c r="O889" s="15">
        <v>-0.034471</v>
      </c>
    </row>
    <row r="890" spans="1:15" ht="18" customHeight="1">
      <c r="A890" t="s">
        <v>2032</v>
      </c>
      <c r="B890" s="12">
        <v>45808</v>
      </c>
      <c r="C890" t="s">
        <v>2023</v>
      </c>
      <c r="D890" t="s">
        <v>1823</v>
      </c>
      <c r="E890">
        <v>11</v>
      </c>
      <c r="F890" t="s">
        <v>79</v>
      </c>
      <c r="G890" t="s">
        <v>80</v>
      </c>
      <c r="H890" t="s">
        <v>81</v>
      </c>
      <c r="I890" t="s">
        <v>61</v>
      </c>
      <c r="J890" s="14">
        <v>8533.059999999999</v>
      </c>
      <c r="K890" s="14">
        <v>8333.709999999999</v>
      </c>
      <c r="L890" s="14">
        <v>-199.35</v>
      </c>
      <c r="M890" s="15">
        <v>-0.023362</v>
      </c>
      <c r="N890" s="14">
        <v>8202.780000000001</v>
      </c>
      <c r="O890" s="15">
        <v>0.015962</v>
      </c>
    </row>
    <row r="891" spans="1:15" ht="18" customHeight="1">
      <c r="A891" t="s">
        <v>2033</v>
      </c>
      <c r="B891" s="12">
        <v>45808</v>
      </c>
      <c r="C891" t="s">
        <v>2023</v>
      </c>
      <c r="D891" t="s">
        <v>1823</v>
      </c>
      <c r="E891">
        <v>11</v>
      </c>
      <c r="F891" t="s">
        <v>99</v>
      </c>
      <c r="G891" t="s">
        <v>100</v>
      </c>
      <c r="H891" t="s">
        <v>101</v>
      </c>
      <c r="I891" t="s">
        <v>61</v>
      </c>
      <c r="J891" s="14">
        <v>7022.3</v>
      </c>
      <c r="K891" s="14">
        <v>6671.31</v>
      </c>
      <c r="L891" s="14">
        <v>-350.99</v>
      </c>
      <c r="M891" s="15">
        <v>-0.049982</v>
      </c>
      <c r="N891" s="14">
        <v>6864.29</v>
      </c>
      <c r="O891" s="15">
        <v>-0.028114</v>
      </c>
    </row>
    <row r="892" spans="1:15" ht="18" customHeight="1">
      <c r="A892" t="s">
        <v>2034</v>
      </c>
      <c r="B892" s="12">
        <v>45808</v>
      </c>
      <c r="C892" t="s">
        <v>2023</v>
      </c>
      <c r="D892" t="s">
        <v>1823</v>
      </c>
      <c r="E892">
        <v>11</v>
      </c>
      <c r="F892" t="s">
        <v>170</v>
      </c>
      <c r="G892" t="s">
        <v>171</v>
      </c>
      <c r="H892" t="s">
        <v>172</v>
      </c>
      <c r="I892" t="s">
        <v>61</v>
      </c>
      <c r="J892" s="14">
        <v>12946.84</v>
      </c>
      <c r="K892" s="14">
        <v>12258.95</v>
      </c>
      <c r="L892" s="14">
        <v>-687.89</v>
      </c>
      <c r="M892" s="15">
        <v>-0.053132</v>
      </c>
      <c r="N892" s="14">
        <v>12197.81</v>
      </c>
      <c r="O892" s="15">
        <v>0.005012</v>
      </c>
    </row>
    <row r="893" spans="1:15" ht="18" customHeight="1">
      <c r="A893" t="s">
        <v>2035</v>
      </c>
      <c r="B893" s="12">
        <v>45808</v>
      </c>
      <c r="C893" t="s">
        <v>2023</v>
      </c>
      <c r="D893" t="s">
        <v>1823</v>
      </c>
      <c r="E893">
        <v>11</v>
      </c>
      <c r="F893" t="s">
        <v>205</v>
      </c>
      <c r="G893" t="s">
        <v>206</v>
      </c>
      <c r="H893" t="s">
        <v>207</v>
      </c>
      <c r="I893" t="s">
        <v>61</v>
      </c>
      <c r="J893" s="14">
        <v>4770.66</v>
      </c>
      <c r="K893" s="14">
        <v>4763.58</v>
      </c>
      <c r="L893" s="14">
        <v>-7.08</v>
      </c>
      <c r="M893" s="15">
        <v>-0.001484</v>
      </c>
      <c r="N893" s="14">
        <v>4853.02</v>
      </c>
      <c r="O893" s="15">
        <v>-0.01843</v>
      </c>
    </row>
    <row r="894" spans="1:15" ht="18" customHeight="1">
      <c r="A894" t="s">
        <v>2036</v>
      </c>
      <c r="B894" s="12">
        <v>45808</v>
      </c>
      <c r="C894" t="s">
        <v>2023</v>
      </c>
      <c r="D894" t="s">
        <v>1823</v>
      </c>
      <c r="E894">
        <v>11</v>
      </c>
      <c r="F894" t="s">
        <v>136</v>
      </c>
      <c r="G894" t="s">
        <v>137</v>
      </c>
      <c r="H894" t="s">
        <v>73</v>
      </c>
      <c r="I894" t="s">
        <v>61</v>
      </c>
      <c r="J894" s="14">
        <v>7537.41</v>
      </c>
      <c r="K894" s="14">
        <v>7531.71</v>
      </c>
      <c r="L894" s="14">
        <v>-5.7</v>
      </c>
      <c r="M894" s="15">
        <v>-0.0007560000000000001</v>
      </c>
      <c r="N894" s="14">
        <v>7193.27</v>
      </c>
      <c r="O894" s="15">
        <v>0.04705</v>
      </c>
    </row>
    <row r="895" spans="1:15" ht="18" customHeight="1">
      <c r="A895" t="s">
        <v>2037</v>
      </c>
      <c r="B895" s="12">
        <v>45808</v>
      </c>
      <c r="C895" t="s">
        <v>2023</v>
      </c>
      <c r="D895" t="s">
        <v>1823</v>
      </c>
      <c r="E895">
        <v>11</v>
      </c>
      <c r="F895" t="s">
        <v>152</v>
      </c>
      <c r="G895" t="s">
        <v>153</v>
      </c>
      <c r="H895" t="s">
        <v>154</v>
      </c>
      <c r="I895" t="s">
        <v>61</v>
      </c>
      <c r="J895" s="14">
        <v>1116.61</v>
      </c>
      <c r="K895" s="14">
        <v>1180.59</v>
      </c>
      <c r="L895" s="14">
        <v>63.98</v>
      </c>
      <c r="M895" s="15">
        <v>0.057298</v>
      </c>
      <c r="N895" s="14">
        <v>1036.12</v>
      </c>
      <c r="O895" s="15">
        <v>0.139434</v>
      </c>
    </row>
    <row r="896" spans="1:15" ht="18" customHeight="1">
      <c r="A896" t="s">
        <v>2038</v>
      </c>
      <c r="B896" s="12">
        <v>45808</v>
      </c>
      <c r="C896" t="s">
        <v>2023</v>
      </c>
      <c r="D896" t="s">
        <v>1823</v>
      </c>
      <c r="E896">
        <v>11</v>
      </c>
      <c r="F896" t="s">
        <v>128</v>
      </c>
      <c r="G896" t="s">
        <v>129</v>
      </c>
      <c r="H896" t="s">
        <v>130</v>
      </c>
      <c r="I896" t="s">
        <v>61</v>
      </c>
      <c r="J896" s="14">
        <v>2757.33</v>
      </c>
      <c r="K896" s="14">
        <v>2651.45</v>
      </c>
      <c r="L896" s="14">
        <v>-105.88</v>
      </c>
      <c r="M896" s="15">
        <v>-0.038399</v>
      </c>
      <c r="N896" s="14">
        <v>2535.53</v>
      </c>
      <c r="O896" s="15">
        <v>0.045718</v>
      </c>
    </row>
    <row r="897" spans="1:15" ht="18" customHeight="1">
      <c r="A897" t="s">
        <v>2039</v>
      </c>
      <c r="B897" s="12">
        <v>45808</v>
      </c>
      <c r="C897" t="s">
        <v>2023</v>
      </c>
      <c r="D897" t="s">
        <v>1823</v>
      </c>
      <c r="E897">
        <v>11</v>
      </c>
      <c r="F897" t="s">
        <v>639</v>
      </c>
      <c r="G897" t="s">
        <v>640</v>
      </c>
      <c r="H897" t="s">
        <v>641</v>
      </c>
      <c r="I897" t="s">
        <v>631</v>
      </c>
      <c r="J897" s="14">
        <v>260111.7</v>
      </c>
      <c r="K897" s="14">
        <v>248531.96</v>
      </c>
      <c r="L897" s="14">
        <v>-11579.74</v>
      </c>
      <c r="M897" s="15">
        <v>-0.044518</v>
      </c>
      <c r="N897" s="14">
        <v>251374.42</v>
      </c>
      <c r="O897" s="15">
        <v>-0.011308</v>
      </c>
    </row>
    <row r="898" spans="1:15" ht="18" customHeight="1">
      <c r="A898" t="s">
        <v>2040</v>
      </c>
      <c r="B898" s="12">
        <v>45808</v>
      </c>
      <c r="C898" t="s">
        <v>2023</v>
      </c>
      <c r="D898" t="s">
        <v>1823</v>
      </c>
      <c r="E898">
        <v>11</v>
      </c>
      <c r="F898" t="s">
        <v>651</v>
      </c>
      <c r="G898" t="s">
        <v>652</v>
      </c>
      <c r="H898" t="s">
        <v>653</v>
      </c>
      <c r="I898" t="s">
        <v>631</v>
      </c>
      <c r="J898" s="14">
        <v>84079</v>
      </c>
      <c r="K898" s="14">
        <v>87517.12</v>
      </c>
      <c r="L898" s="14">
        <v>3438.12</v>
      </c>
      <c r="M898" s="15">
        <v>0.040892</v>
      </c>
      <c r="N898" s="14">
        <v>78736.45</v>
      </c>
      <c r="O898" s="15">
        <v>0.11152</v>
      </c>
    </row>
    <row r="899" spans="1:15" ht="18" customHeight="1">
      <c r="A899" t="s">
        <v>2041</v>
      </c>
      <c r="B899" s="12">
        <v>45808</v>
      </c>
      <c r="C899" t="s">
        <v>2023</v>
      </c>
      <c r="D899" t="s">
        <v>1823</v>
      </c>
      <c r="E899">
        <v>11</v>
      </c>
      <c r="F899" t="s">
        <v>628</v>
      </c>
      <c r="G899" t="s">
        <v>629</v>
      </c>
      <c r="H899" t="s">
        <v>630</v>
      </c>
      <c r="I899" t="s">
        <v>631</v>
      </c>
      <c r="J899" s="14">
        <v>43374.07</v>
      </c>
      <c r="K899" s="14">
        <v>45066.42</v>
      </c>
      <c r="L899" s="14">
        <v>1692.35</v>
      </c>
      <c r="M899" s="15">
        <v>0.039018</v>
      </c>
      <c r="N899" s="14">
        <v>41614.74</v>
      </c>
      <c r="O899" s="15">
        <v>0.082944</v>
      </c>
    </row>
    <row r="900" spans="1:15" ht="18" customHeight="1">
      <c r="A900" t="s">
        <v>2042</v>
      </c>
      <c r="B900" s="12">
        <v>45838</v>
      </c>
      <c r="C900" t="s">
        <v>2043</v>
      </c>
      <c r="D900" t="s">
        <v>1823</v>
      </c>
      <c r="E900">
        <v>12</v>
      </c>
      <c r="F900" t="s">
        <v>306</v>
      </c>
      <c r="G900" t="s">
        <v>307</v>
      </c>
      <c r="H900" t="s">
        <v>207</v>
      </c>
      <c r="I900" t="s">
        <v>61</v>
      </c>
      <c r="J900" s="14">
        <v>78169.69</v>
      </c>
      <c r="K900" s="14">
        <v>76706.89</v>
      </c>
      <c r="L900" s="14">
        <v>-1462.8</v>
      </c>
      <c r="M900" s="15">
        <v>-0.018713</v>
      </c>
      <c r="N900" s="14">
        <v>74217.17999999999</v>
      </c>
      <c r="O900" s="15">
        <v>0.033546</v>
      </c>
    </row>
    <row r="901" spans="1:15" ht="18" customHeight="1">
      <c r="A901" t="s">
        <v>2044</v>
      </c>
      <c r="B901" s="12">
        <v>45838</v>
      </c>
      <c r="C901" t="s">
        <v>2043</v>
      </c>
      <c r="D901" t="s">
        <v>1823</v>
      </c>
      <c r="E901">
        <v>12</v>
      </c>
      <c r="F901" t="s">
        <v>219</v>
      </c>
      <c r="G901" t="s">
        <v>220</v>
      </c>
      <c r="H901" t="s">
        <v>207</v>
      </c>
      <c r="I901" t="s">
        <v>61</v>
      </c>
      <c r="J901" s="14">
        <v>22620.17</v>
      </c>
      <c r="K901" s="14">
        <v>23972.28</v>
      </c>
      <c r="L901" s="14">
        <v>1352.11</v>
      </c>
      <c r="M901" s="15">
        <v>0.059775</v>
      </c>
      <c r="N901" s="14">
        <v>21498.27</v>
      </c>
      <c r="O901" s="15">
        <v>0.115079</v>
      </c>
    </row>
    <row r="902" spans="1:15" ht="18" customHeight="1">
      <c r="A902" t="s">
        <v>2045</v>
      </c>
      <c r="B902" s="12">
        <v>45838</v>
      </c>
      <c r="C902" t="s">
        <v>2043</v>
      </c>
      <c r="D902" t="s">
        <v>1823</v>
      </c>
      <c r="E902">
        <v>12</v>
      </c>
      <c r="F902" t="s">
        <v>71</v>
      </c>
      <c r="G902" t="s">
        <v>72</v>
      </c>
      <c r="H902" t="s">
        <v>73</v>
      </c>
      <c r="I902" t="s">
        <v>61</v>
      </c>
      <c r="J902" s="14">
        <v>10669.25</v>
      </c>
      <c r="K902" s="14">
        <v>11262.3</v>
      </c>
      <c r="L902" s="14">
        <v>593.05</v>
      </c>
      <c r="M902" s="15">
        <v>0.055585</v>
      </c>
      <c r="N902" s="14">
        <v>10923.76</v>
      </c>
      <c r="O902" s="15">
        <v>0.030991</v>
      </c>
    </row>
    <row r="903" spans="1:15" ht="18" customHeight="1">
      <c r="A903" t="s">
        <v>2046</v>
      </c>
      <c r="B903" s="12">
        <v>45838</v>
      </c>
      <c r="C903" t="s">
        <v>2043</v>
      </c>
      <c r="D903" t="s">
        <v>1823</v>
      </c>
      <c r="E903">
        <v>12</v>
      </c>
      <c r="F903" t="s">
        <v>263</v>
      </c>
      <c r="G903" t="s">
        <v>264</v>
      </c>
      <c r="H903" t="s">
        <v>265</v>
      </c>
      <c r="I903" t="s">
        <v>61</v>
      </c>
      <c r="J903" s="14">
        <v>6232.02</v>
      </c>
      <c r="K903" s="14">
        <v>6209.97</v>
      </c>
      <c r="L903" s="14">
        <v>-22.05</v>
      </c>
      <c r="M903" s="15">
        <v>-0.003538</v>
      </c>
      <c r="N903" s="14">
        <v>6209.54</v>
      </c>
      <c r="O903" s="15">
        <v>6.9E-05</v>
      </c>
    </row>
    <row r="904" spans="1:15" ht="18" customHeight="1">
      <c r="A904" t="s">
        <v>2047</v>
      </c>
      <c r="B904" s="12">
        <v>45838</v>
      </c>
      <c r="C904" t="s">
        <v>2043</v>
      </c>
      <c r="D904" t="s">
        <v>1823</v>
      </c>
      <c r="E904">
        <v>12</v>
      </c>
      <c r="F904" t="s">
        <v>92</v>
      </c>
      <c r="G904" t="s">
        <v>93</v>
      </c>
      <c r="H904" t="s">
        <v>93</v>
      </c>
      <c r="I904" t="s">
        <v>61</v>
      </c>
      <c r="J904" s="14">
        <v>17061.61</v>
      </c>
      <c r="K904" s="14">
        <v>17991.14</v>
      </c>
      <c r="L904" s="14">
        <v>929.53</v>
      </c>
      <c r="M904" s="15">
        <v>0.054481</v>
      </c>
      <c r="N904" s="14">
        <v>16681.67</v>
      </c>
      <c r="O904" s="15">
        <v>0.078498</v>
      </c>
    </row>
    <row r="905" spans="1:15" ht="18" customHeight="1">
      <c r="A905" t="s">
        <v>2048</v>
      </c>
      <c r="B905" s="12">
        <v>45838</v>
      </c>
      <c r="C905" t="s">
        <v>2043</v>
      </c>
      <c r="D905" t="s">
        <v>1823</v>
      </c>
      <c r="E905">
        <v>12</v>
      </c>
      <c r="F905" t="s">
        <v>58</v>
      </c>
      <c r="G905" t="s">
        <v>59</v>
      </c>
      <c r="H905" t="s">
        <v>60</v>
      </c>
      <c r="I905" t="s">
        <v>61</v>
      </c>
      <c r="J905" s="14">
        <v>6829.27</v>
      </c>
      <c r="K905" s="14">
        <v>6653.33</v>
      </c>
      <c r="L905" s="14">
        <v>-175.94</v>
      </c>
      <c r="M905" s="15">
        <v>-0.025763</v>
      </c>
      <c r="N905" s="14">
        <v>6794.86</v>
      </c>
      <c r="O905" s="15">
        <v>-0.020829</v>
      </c>
    </row>
    <row r="906" spans="1:15" ht="18" customHeight="1">
      <c r="A906" t="s">
        <v>2049</v>
      </c>
      <c r="B906" s="12">
        <v>45838</v>
      </c>
      <c r="C906" t="s">
        <v>2043</v>
      </c>
      <c r="D906" t="s">
        <v>1823</v>
      </c>
      <c r="E906">
        <v>12</v>
      </c>
      <c r="F906" t="s">
        <v>107</v>
      </c>
      <c r="G906" t="s">
        <v>108</v>
      </c>
      <c r="H906" t="s">
        <v>109</v>
      </c>
      <c r="I906" t="s">
        <v>61</v>
      </c>
      <c r="J906" s="14">
        <v>9643.200000000001</v>
      </c>
      <c r="K906" s="14">
        <v>10171.72</v>
      </c>
      <c r="L906" s="14">
        <v>528.52</v>
      </c>
      <c r="M906" s="15">
        <v>0.054808</v>
      </c>
      <c r="N906" s="14">
        <v>8873.870000000001</v>
      </c>
      <c r="O906" s="15">
        <v>0.146255</v>
      </c>
    </row>
    <row r="907" spans="1:15" ht="18" customHeight="1">
      <c r="A907" t="s">
        <v>2050</v>
      </c>
      <c r="B907" s="12">
        <v>45838</v>
      </c>
      <c r="C907" t="s">
        <v>2043</v>
      </c>
      <c r="D907" t="s">
        <v>1823</v>
      </c>
      <c r="E907">
        <v>12</v>
      </c>
      <c r="F907" t="s">
        <v>121</v>
      </c>
      <c r="G907" t="s">
        <v>122</v>
      </c>
      <c r="H907" t="s">
        <v>101</v>
      </c>
      <c r="I907" t="s">
        <v>61</v>
      </c>
      <c r="J907" s="14">
        <v>26692.09</v>
      </c>
      <c r="K907" s="14">
        <v>25937.05</v>
      </c>
      <c r="L907" s="14">
        <v>-755.04</v>
      </c>
      <c r="M907" s="15">
        <v>-0.028287</v>
      </c>
      <c r="N907" s="14">
        <v>24932.06</v>
      </c>
      <c r="O907" s="15">
        <v>0.040309</v>
      </c>
    </row>
    <row r="908" spans="1:15" ht="18" customHeight="1">
      <c r="A908" t="s">
        <v>2051</v>
      </c>
      <c r="B908" s="12">
        <v>45838</v>
      </c>
      <c r="C908" t="s">
        <v>2043</v>
      </c>
      <c r="D908" t="s">
        <v>1823</v>
      </c>
      <c r="E908">
        <v>12</v>
      </c>
      <c r="F908" t="s">
        <v>253</v>
      </c>
      <c r="G908" t="s">
        <v>254</v>
      </c>
      <c r="H908" t="s">
        <v>101</v>
      </c>
      <c r="I908" t="s">
        <v>61</v>
      </c>
      <c r="J908" s="14">
        <v>8953.82</v>
      </c>
      <c r="K908" s="14">
        <v>8467.219999999999</v>
      </c>
      <c r="L908" s="14">
        <v>-486.6</v>
      </c>
      <c r="M908" s="15">
        <v>-0.054346</v>
      </c>
      <c r="N908" s="14">
        <v>8364.07</v>
      </c>
      <c r="O908" s="15">
        <v>0.012333</v>
      </c>
    </row>
    <row r="909" spans="1:15" ht="18" customHeight="1">
      <c r="A909" t="s">
        <v>2052</v>
      </c>
      <c r="B909" s="12">
        <v>45838</v>
      </c>
      <c r="C909" t="s">
        <v>2043</v>
      </c>
      <c r="D909" t="s">
        <v>1823</v>
      </c>
      <c r="E909">
        <v>12</v>
      </c>
      <c r="F909" t="s">
        <v>79</v>
      </c>
      <c r="G909" t="s">
        <v>80</v>
      </c>
      <c r="H909" t="s">
        <v>81</v>
      </c>
      <c r="I909" t="s">
        <v>61</v>
      </c>
      <c r="J909" s="14">
        <v>8729.389999999999</v>
      </c>
      <c r="K909" s="14">
        <v>9097.1</v>
      </c>
      <c r="L909" s="14">
        <v>367.71</v>
      </c>
      <c r="M909" s="15">
        <v>0.042123</v>
      </c>
      <c r="N909" s="14">
        <v>8415.26</v>
      </c>
      <c r="O909" s="15">
        <v>0.081024</v>
      </c>
    </row>
    <row r="910" spans="1:15" ht="18" customHeight="1">
      <c r="A910" t="s">
        <v>2053</v>
      </c>
      <c r="B910" s="12">
        <v>45838</v>
      </c>
      <c r="C910" t="s">
        <v>2043</v>
      </c>
      <c r="D910" t="s">
        <v>1823</v>
      </c>
      <c r="E910">
        <v>12</v>
      </c>
      <c r="F910" t="s">
        <v>99</v>
      </c>
      <c r="G910" t="s">
        <v>100</v>
      </c>
      <c r="H910" t="s">
        <v>101</v>
      </c>
      <c r="I910" t="s">
        <v>61</v>
      </c>
      <c r="J910" s="14">
        <v>7190.8</v>
      </c>
      <c r="K910" s="14">
        <v>7145.53</v>
      </c>
      <c r="L910" s="14">
        <v>-45.27</v>
      </c>
      <c r="M910" s="15">
        <v>-0.006296</v>
      </c>
      <c r="N910" s="14">
        <v>7045.2</v>
      </c>
      <c r="O910" s="15">
        <v>0.014241</v>
      </c>
    </row>
    <row r="911" spans="1:15" ht="18" customHeight="1">
      <c r="A911" t="s">
        <v>2054</v>
      </c>
      <c r="B911" s="12">
        <v>45838</v>
      </c>
      <c r="C911" t="s">
        <v>2043</v>
      </c>
      <c r="D911" t="s">
        <v>1823</v>
      </c>
      <c r="E911">
        <v>12</v>
      </c>
      <c r="F911" t="s">
        <v>170</v>
      </c>
      <c r="G911" t="s">
        <v>171</v>
      </c>
      <c r="H911" t="s">
        <v>172</v>
      </c>
      <c r="I911" t="s">
        <v>61</v>
      </c>
      <c r="J911" s="14">
        <v>13270.14</v>
      </c>
      <c r="K911" s="14">
        <v>13807.14</v>
      </c>
      <c r="L911" s="14">
        <v>537</v>
      </c>
      <c r="M911" s="15">
        <v>0.040467</v>
      </c>
      <c r="N911" s="14">
        <v>12065.79</v>
      </c>
      <c r="O911" s="15">
        <v>0.144321</v>
      </c>
    </row>
    <row r="912" spans="1:15" ht="18" customHeight="1">
      <c r="A912" t="s">
        <v>2055</v>
      </c>
      <c r="B912" s="12">
        <v>45838</v>
      </c>
      <c r="C912" t="s">
        <v>2043</v>
      </c>
      <c r="D912" t="s">
        <v>1823</v>
      </c>
      <c r="E912">
        <v>12</v>
      </c>
      <c r="F912" t="s">
        <v>205</v>
      </c>
      <c r="G912" t="s">
        <v>206</v>
      </c>
      <c r="H912" t="s">
        <v>207</v>
      </c>
      <c r="I912" t="s">
        <v>61</v>
      </c>
      <c r="J912" s="14">
        <v>4878.05</v>
      </c>
      <c r="K912" s="14">
        <v>4922.2</v>
      </c>
      <c r="L912" s="14">
        <v>44.15</v>
      </c>
      <c r="M912" s="15">
        <v>0.009051</v>
      </c>
      <c r="N912" s="14">
        <v>4675.64</v>
      </c>
      <c r="O912" s="15">
        <v>0.052733</v>
      </c>
    </row>
    <row r="913" spans="1:15" ht="18" customHeight="1">
      <c r="A913" t="s">
        <v>2056</v>
      </c>
      <c r="B913" s="12">
        <v>45838</v>
      </c>
      <c r="C913" t="s">
        <v>2043</v>
      </c>
      <c r="D913" t="s">
        <v>1823</v>
      </c>
      <c r="E913">
        <v>12</v>
      </c>
      <c r="F913" t="s">
        <v>136</v>
      </c>
      <c r="G913" t="s">
        <v>137</v>
      </c>
      <c r="H913" t="s">
        <v>73</v>
      </c>
      <c r="I913" t="s">
        <v>61</v>
      </c>
      <c r="J913" s="14">
        <v>7714.56</v>
      </c>
      <c r="K913" s="14">
        <v>7899.63</v>
      </c>
      <c r="L913" s="14">
        <v>185.07</v>
      </c>
      <c r="M913" s="15">
        <v>0.02399</v>
      </c>
      <c r="N913" s="14">
        <v>7742.54</v>
      </c>
      <c r="O913" s="15">
        <v>0.020289</v>
      </c>
    </row>
    <row r="914" spans="1:15" ht="18" customHeight="1">
      <c r="A914" t="s">
        <v>2057</v>
      </c>
      <c r="B914" s="12">
        <v>45838</v>
      </c>
      <c r="C914" t="s">
        <v>2043</v>
      </c>
      <c r="D914" t="s">
        <v>1823</v>
      </c>
      <c r="E914">
        <v>12</v>
      </c>
      <c r="F914" t="s">
        <v>152</v>
      </c>
      <c r="G914" t="s">
        <v>153</v>
      </c>
      <c r="H914" t="s">
        <v>154</v>
      </c>
      <c r="I914" t="s">
        <v>61</v>
      </c>
      <c r="J914" s="14">
        <v>1143.95</v>
      </c>
      <c r="K914" s="14">
        <v>1211.37</v>
      </c>
      <c r="L914" s="14">
        <v>67.42</v>
      </c>
      <c r="M914" s="15">
        <v>0.058936</v>
      </c>
      <c r="N914" s="14">
        <v>1154.42</v>
      </c>
      <c r="O914" s="15">
        <v>0.049332</v>
      </c>
    </row>
    <row r="915" spans="1:15" ht="18" customHeight="1">
      <c r="A915" t="s">
        <v>2058</v>
      </c>
      <c r="B915" s="12">
        <v>45838</v>
      </c>
      <c r="C915" t="s">
        <v>2043</v>
      </c>
      <c r="D915" t="s">
        <v>1823</v>
      </c>
      <c r="E915">
        <v>12</v>
      </c>
      <c r="F915" t="s">
        <v>128</v>
      </c>
      <c r="G915" t="s">
        <v>129</v>
      </c>
      <c r="H915" t="s">
        <v>130</v>
      </c>
      <c r="I915" t="s">
        <v>61</v>
      </c>
      <c r="J915" s="14">
        <v>2827.52</v>
      </c>
      <c r="K915" s="14">
        <v>2852.3</v>
      </c>
      <c r="L915" s="14">
        <v>24.78</v>
      </c>
      <c r="M915" s="15">
        <v>0.008763999999999999</v>
      </c>
      <c r="N915" s="14">
        <v>2743.68</v>
      </c>
      <c r="O915" s="15">
        <v>0.039589</v>
      </c>
    </row>
    <row r="916" spans="1:15" ht="18" customHeight="1">
      <c r="A916" t="s">
        <v>2059</v>
      </c>
      <c r="B916" s="12">
        <v>45838</v>
      </c>
      <c r="C916" t="s">
        <v>2043</v>
      </c>
      <c r="D916" t="s">
        <v>1823</v>
      </c>
      <c r="E916">
        <v>12</v>
      </c>
      <c r="F916" t="s">
        <v>639</v>
      </c>
      <c r="G916" t="s">
        <v>640</v>
      </c>
      <c r="H916" t="s">
        <v>641</v>
      </c>
      <c r="I916" t="s">
        <v>631</v>
      </c>
      <c r="J916" s="14">
        <v>263662.51</v>
      </c>
      <c r="K916" s="14">
        <v>257771.19</v>
      </c>
      <c r="L916" s="14">
        <v>-5891.32</v>
      </c>
      <c r="M916" s="15">
        <v>-0.022344</v>
      </c>
      <c r="N916" s="14">
        <v>265943.68</v>
      </c>
      <c r="O916" s="15">
        <v>-0.03073</v>
      </c>
    </row>
    <row r="917" spans="1:15" ht="18" customHeight="1">
      <c r="A917" t="s">
        <v>2060</v>
      </c>
      <c r="B917" s="12">
        <v>45838</v>
      </c>
      <c r="C917" t="s">
        <v>2043</v>
      </c>
      <c r="D917" t="s">
        <v>1823</v>
      </c>
      <c r="E917">
        <v>12</v>
      </c>
      <c r="F917" t="s">
        <v>651</v>
      </c>
      <c r="G917" t="s">
        <v>652</v>
      </c>
      <c r="H917" t="s">
        <v>653</v>
      </c>
      <c r="I917" t="s">
        <v>631</v>
      </c>
      <c r="J917" s="14">
        <v>85308.06</v>
      </c>
      <c r="K917" s="14">
        <v>88232.39999999999</v>
      </c>
      <c r="L917" s="14">
        <v>2924.34</v>
      </c>
      <c r="M917" s="15">
        <v>0.03428</v>
      </c>
      <c r="N917" s="14">
        <v>77793.72</v>
      </c>
      <c r="O917" s="15">
        <v>0.134184</v>
      </c>
    </row>
    <row r="918" spans="1:15" ht="18" customHeight="1">
      <c r="A918" t="s">
        <v>2061</v>
      </c>
      <c r="B918" s="12">
        <v>45838</v>
      </c>
      <c r="C918" t="s">
        <v>2043</v>
      </c>
      <c r="D918" t="s">
        <v>1823</v>
      </c>
      <c r="E918">
        <v>12</v>
      </c>
      <c r="F918" t="s">
        <v>628</v>
      </c>
      <c r="G918" t="s">
        <v>629</v>
      </c>
      <c r="H918" t="s">
        <v>630</v>
      </c>
      <c r="I918" t="s">
        <v>631</v>
      </c>
      <c r="J918" s="14">
        <v>43902.44</v>
      </c>
      <c r="K918" s="14">
        <v>45743.2</v>
      </c>
      <c r="L918" s="14">
        <v>1840.76</v>
      </c>
      <c r="M918" s="15">
        <v>0.041928</v>
      </c>
      <c r="N918" s="14">
        <v>43820.27</v>
      </c>
      <c r="O918" s="15">
        <v>0.043882</v>
      </c>
    </row>
    <row r="919" spans="1:15" ht="18" customHeight="1">
      <c r="A919" t="s">
        <v>2062</v>
      </c>
      <c r="B919" s="12">
        <v>45869</v>
      </c>
      <c r="C919" t="s">
        <v>2063</v>
      </c>
      <c r="D919" t="s">
        <v>2064</v>
      </c>
      <c r="E919">
        <v>1</v>
      </c>
      <c r="F919" t="s">
        <v>306</v>
      </c>
      <c r="G919" t="s">
        <v>307</v>
      </c>
      <c r="H919" t="s">
        <v>207</v>
      </c>
      <c r="I919" t="s">
        <v>61</v>
      </c>
      <c r="J919" s="14">
        <v>79266.75</v>
      </c>
      <c r="K919" s="14">
        <v>78849.47</v>
      </c>
      <c r="L919" s="14">
        <v>-417.28</v>
      </c>
      <c r="M919" s="15">
        <v>-0.005264</v>
      </c>
      <c r="N919" s="14">
        <v>78724.48</v>
      </c>
      <c r="O919" s="15">
        <v>0.001588</v>
      </c>
    </row>
    <row r="920" spans="1:15" ht="18" customHeight="1">
      <c r="A920" t="s">
        <v>2065</v>
      </c>
      <c r="B920" s="12">
        <v>45869</v>
      </c>
      <c r="C920" t="s">
        <v>2063</v>
      </c>
      <c r="D920" t="s">
        <v>2064</v>
      </c>
      <c r="E920">
        <v>1</v>
      </c>
      <c r="F920" t="s">
        <v>219</v>
      </c>
      <c r="G920" t="s">
        <v>220</v>
      </c>
      <c r="H920" t="s">
        <v>207</v>
      </c>
      <c r="I920" t="s">
        <v>61</v>
      </c>
      <c r="J920" s="14">
        <v>22959.38</v>
      </c>
      <c r="K920" s="14">
        <v>23901.95</v>
      </c>
      <c r="L920" s="14">
        <v>942.5700000000001</v>
      </c>
      <c r="M920" s="15">
        <v>0.041054</v>
      </c>
      <c r="N920" s="14">
        <v>20678.69</v>
      </c>
      <c r="O920" s="15">
        <v>0.155874</v>
      </c>
    </row>
    <row r="921" spans="1:15" ht="18" customHeight="1">
      <c r="A921" t="s">
        <v>2066</v>
      </c>
      <c r="B921" s="12">
        <v>45869</v>
      </c>
      <c r="C921" t="s">
        <v>2063</v>
      </c>
      <c r="D921" t="s">
        <v>2064</v>
      </c>
      <c r="E921">
        <v>1</v>
      </c>
      <c r="F921" t="s">
        <v>71</v>
      </c>
      <c r="G921" t="s">
        <v>72</v>
      </c>
      <c r="H921" t="s">
        <v>73</v>
      </c>
      <c r="I921" t="s">
        <v>61</v>
      </c>
      <c r="J921" s="14">
        <v>10803.4</v>
      </c>
      <c r="K921" s="14">
        <v>11085.25</v>
      </c>
      <c r="L921" s="14">
        <v>281.85</v>
      </c>
      <c r="M921" s="15">
        <v>0.026089</v>
      </c>
      <c r="N921" s="14">
        <v>10670.06</v>
      </c>
      <c r="O921" s="15">
        <v>0.038912</v>
      </c>
    </row>
    <row r="922" spans="1:15" ht="18" customHeight="1">
      <c r="A922" t="s">
        <v>2067</v>
      </c>
      <c r="B922" s="12">
        <v>45869</v>
      </c>
      <c r="C922" t="s">
        <v>2063</v>
      </c>
      <c r="D922" t="s">
        <v>2064</v>
      </c>
      <c r="E922">
        <v>1</v>
      </c>
      <c r="F922" t="s">
        <v>263</v>
      </c>
      <c r="G922" t="s">
        <v>264</v>
      </c>
      <c r="H922" t="s">
        <v>265</v>
      </c>
      <c r="I922" t="s">
        <v>61</v>
      </c>
      <c r="J922" s="14">
        <v>6316.47</v>
      </c>
      <c r="K922" s="14">
        <v>6664.28</v>
      </c>
      <c r="L922" s="14">
        <v>347.81</v>
      </c>
      <c r="M922" s="15">
        <v>0.055064</v>
      </c>
      <c r="N922" s="14">
        <v>6313.79</v>
      </c>
      <c r="O922" s="15">
        <v>0.055512</v>
      </c>
    </row>
    <row r="923" spans="1:15" ht="18" customHeight="1">
      <c r="A923" t="s">
        <v>2068</v>
      </c>
      <c r="B923" s="12">
        <v>45869</v>
      </c>
      <c r="C923" t="s">
        <v>2063</v>
      </c>
      <c r="D923" t="s">
        <v>2064</v>
      </c>
      <c r="E923">
        <v>1</v>
      </c>
      <c r="F923" t="s">
        <v>92</v>
      </c>
      <c r="G923" t="s">
        <v>93</v>
      </c>
      <c r="H923" t="s">
        <v>93</v>
      </c>
      <c r="I923" t="s">
        <v>61</v>
      </c>
      <c r="J923" s="14">
        <v>17309.28</v>
      </c>
      <c r="K923" s="14">
        <v>16688.32</v>
      </c>
      <c r="L923" s="14">
        <v>-620.96</v>
      </c>
      <c r="M923" s="15">
        <v>-0.035874</v>
      </c>
      <c r="N923" s="14">
        <v>17340.28</v>
      </c>
      <c r="O923" s="15">
        <v>-0.037598</v>
      </c>
    </row>
    <row r="924" spans="1:15" ht="18" customHeight="1">
      <c r="A924" t="s">
        <v>2069</v>
      </c>
      <c r="B924" s="12">
        <v>45869</v>
      </c>
      <c r="C924" t="s">
        <v>2063</v>
      </c>
      <c r="D924" t="s">
        <v>2064</v>
      </c>
      <c r="E924">
        <v>1</v>
      </c>
      <c r="F924" t="s">
        <v>58</v>
      </c>
      <c r="G924" t="s">
        <v>59</v>
      </c>
      <c r="H924" t="s">
        <v>60</v>
      </c>
      <c r="I924" t="s">
        <v>61</v>
      </c>
      <c r="J924" s="14">
        <v>6911.77</v>
      </c>
      <c r="K924" s="14">
        <v>7056.57</v>
      </c>
      <c r="L924" s="14">
        <v>144.8</v>
      </c>
      <c r="M924" s="15">
        <v>0.02095</v>
      </c>
      <c r="N924" s="14">
        <v>7081.57</v>
      </c>
      <c r="O924" s="15">
        <v>-0.00353</v>
      </c>
    </row>
    <row r="925" spans="1:15" ht="18" customHeight="1">
      <c r="A925" t="s">
        <v>2070</v>
      </c>
      <c r="B925" s="12">
        <v>45869</v>
      </c>
      <c r="C925" t="s">
        <v>2063</v>
      </c>
      <c r="D925" t="s">
        <v>2064</v>
      </c>
      <c r="E925">
        <v>1</v>
      </c>
      <c r="F925" t="s">
        <v>107</v>
      </c>
      <c r="G925" t="s">
        <v>108</v>
      </c>
      <c r="H925" t="s">
        <v>109</v>
      </c>
      <c r="I925" t="s">
        <v>61</v>
      </c>
      <c r="J925" s="14">
        <v>9769.17</v>
      </c>
      <c r="K925" s="14">
        <v>9977.16</v>
      </c>
      <c r="L925" s="14">
        <v>207.99</v>
      </c>
      <c r="M925" s="15">
        <v>0.02129</v>
      </c>
      <c r="N925" s="14">
        <v>9984.09</v>
      </c>
      <c r="O925" s="15">
        <v>-0.000694</v>
      </c>
    </row>
    <row r="926" spans="1:15" ht="18" customHeight="1">
      <c r="A926" t="s">
        <v>2071</v>
      </c>
      <c r="B926" s="12">
        <v>45869</v>
      </c>
      <c r="C926" t="s">
        <v>2063</v>
      </c>
      <c r="D926" t="s">
        <v>2064</v>
      </c>
      <c r="E926">
        <v>1</v>
      </c>
      <c r="F926" t="s">
        <v>121</v>
      </c>
      <c r="G926" t="s">
        <v>122</v>
      </c>
      <c r="H926" t="s">
        <v>101</v>
      </c>
      <c r="I926" t="s">
        <v>61</v>
      </c>
      <c r="J926" s="14">
        <v>27066.69</v>
      </c>
      <c r="K926" s="14">
        <v>26962.39</v>
      </c>
      <c r="L926" s="14">
        <v>-104.3</v>
      </c>
      <c r="M926" s="15">
        <v>-0.003853</v>
      </c>
      <c r="N926" s="14">
        <v>25128.03</v>
      </c>
      <c r="O926" s="15">
        <v>0.073001</v>
      </c>
    </row>
    <row r="927" spans="1:15" ht="18" customHeight="1">
      <c r="A927" t="s">
        <v>2072</v>
      </c>
      <c r="B927" s="12">
        <v>45869</v>
      </c>
      <c r="C927" t="s">
        <v>2063</v>
      </c>
      <c r="D927" t="s">
        <v>2064</v>
      </c>
      <c r="E927">
        <v>1</v>
      </c>
      <c r="F927" t="s">
        <v>253</v>
      </c>
      <c r="G927" t="s">
        <v>254</v>
      </c>
      <c r="H927" t="s">
        <v>101</v>
      </c>
      <c r="I927" t="s">
        <v>61</v>
      </c>
      <c r="J927" s="14">
        <v>9088.09</v>
      </c>
      <c r="K927" s="14">
        <v>9244.049999999999</v>
      </c>
      <c r="L927" s="14">
        <v>155.96</v>
      </c>
      <c r="M927" s="15">
        <v>0.017161</v>
      </c>
      <c r="N927" s="14">
        <v>8215.719999999999</v>
      </c>
      <c r="O927" s="15">
        <v>0.125166</v>
      </c>
    </row>
    <row r="928" spans="1:15" ht="18" customHeight="1">
      <c r="A928" t="s">
        <v>2073</v>
      </c>
      <c r="B928" s="12">
        <v>45869</v>
      </c>
      <c r="C928" t="s">
        <v>2063</v>
      </c>
      <c r="D928" t="s">
        <v>2064</v>
      </c>
      <c r="E928">
        <v>1</v>
      </c>
      <c r="F928" t="s">
        <v>79</v>
      </c>
      <c r="G928" t="s">
        <v>80</v>
      </c>
      <c r="H928" t="s">
        <v>81</v>
      </c>
      <c r="I928" t="s">
        <v>61</v>
      </c>
      <c r="J928" s="14">
        <v>8839.139999999999</v>
      </c>
      <c r="K928" s="14">
        <v>8898.120000000001</v>
      </c>
      <c r="L928" s="14">
        <v>58.98</v>
      </c>
      <c r="M928" s="15">
        <v>0.006673</v>
      </c>
      <c r="N928" s="14">
        <v>8139.03</v>
      </c>
      <c r="O928" s="15">
        <v>0.093265</v>
      </c>
    </row>
    <row r="929" spans="1:15" ht="18" customHeight="1">
      <c r="A929" t="s">
        <v>2074</v>
      </c>
      <c r="B929" s="12">
        <v>45869</v>
      </c>
      <c r="C929" t="s">
        <v>2063</v>
      </c>
      <c r="D929" t="s">
        <v>2064</v>
      </c>
      <c r="E929">
        <v>1</v>
      </c>
      <c r="F929" t="s">
        <v>99</v>
      </c>
      <c r="G929" t="s">
        <v>100</v>
      </c>
      <c r="H929" t="s">
        <v>101</v>
      </c>
      <c r="I929" t="s">
        <v>61</v>
      </c>
      <c r="J929" s="14">
        <v>7288.23</v>
      </c>
      <c r="K929" s="14">
        <v>6999.49</v>
      </c>
      <c r="L929" s="14">
        <v>-288.74</v>
      </c>
      <c r="M929" s="15">
        <v>-0.039617</v>
      </c>
      <c r="N929" s="14">
        <v>7359.92</v>
      </c>
      <c r="O929" s="15">
        <v>-0.048972</v>
      </c>
    </row>
    <row r="930" spans="1:15" ht="18" customHeight="1">
      <c r="A930" t="s">
        <v>2075</v>
      </c>
      <c r="B930" s="12">
        <v>45869</v>
      </c>
      <c r="C930" t="s">
        <v>2063</v>
      </c>
      <c r="D930" t="s">
        <v>2064</v>
      </c>
      <c r="E930">
        <v>1</v>
      </c>
      <c r="F930" t="s">
        <v>170</v>
      </c>
      <c r="G930" t="s">
        <v>171</v>
      </c>
      <c r="H930" t="s">
        <v>172</v>
      </c>
      <c r="I930" t="s">
        <v>61</v>
      </c>
      <c r="J930" s="14">
        <v>13462.78</v>
      </c>
      <c r="K930" s="14">
        <v>12847.94</v>
      </c>
      <c r="L930" s="14">
        <v>-614.84</v>
      </c>
      <c r="M930" s="15">
        <v>-0.04567</v>
      </c>
      <c r="N930" s="14">
        <v>12314.37</v>
      </c>
      <c r="O930" s="15">
        <v>0.043329</v>
      </c>
    </row>
    <row r="931" spans="1:15" ht="18" customHeight="1">
      <c r="A931" t="s">
        <v>2076</v>
      </c>
      <c r="B931" s="12">
        <v>45869</v>
      </c>
      <c r="C931" t="s">
        <v>2063</v>
      </c>
      <c r="D931" t="s">
        <v>2064</v>
      </c>
      <c r="E931">
        <v>1</v>
      </c>
      <c r="F931" t="s">
        <v>205</v>
      </c>
      <c r="G931" t="s">
        <v>206</v>
      </c>
      <c r="H931" t="s">
        <v>207</v>
      </c>
      <c r="I931" t="s">
        <v>61</v>
      </c>
      <c r="J931" s="14">
        <v>4936.98</v>
      </c>
      <c r="K931" s="14">
        <v>4841.13</v>
      </c>
      <c r="L931" s="14">
        <v>-95.84999999999999</v>
      </c>
      <c r="M931" s="15">
        <v>-0.019415</v>
      </c>
      <c r="N931" s="14">
        <v>5031.52</v>
      </c>
      <c r="O931" s="15">
        <v>-0.037839</v>
      </c>
    </row>
    <row r="932" spans="1:15" ht="18" customHeight="1">
      <c r="A932" t="s">
        <v>2077</v>
      </c>
      <c r="B932" s="12">
        <v>45869</v>
      </c>
      <c r="C932" t="s">
        <v>2063</v>
      </c>
      <c r="D932" t="s">
        <v>2064</v>
      </c>
      <c r="E932">
        <v>1</v>
      </c>
      <c r="F932" t="s">
        <v>136</v>
      </c>
      <c r="G932" t="s">
        <v>137</v>
      </c>
      <c r="H932" t="s">
        <v>73</v>
      </c>
      <c r="I932" t="s">
        <v>61</v>
      </c>
      <c r="J932" s="14">
        <v>7815.33</v>
      </c>
      <c r="K932" s="14">
        <v>8098.19</v>
      </c>
      <c r="L932" s="14">
        <v>282.86</v>
      </c>
      <c r="M932" s="15">
        <v>0.036193</v>
      </c>
      <c r="N932" s="14">
        <v>7333.82</v>
      </c>
      <c r="O932" s="15">
        <v>0.104225</v>
      </c>
    </row>
    <row r="933" spans="1:15" ht="18" customHeight="1">
      <c r="A933" t="s">
        <v>2078</v>
      </c>
      <c r="B933" s="12">
        <v>45869</v>
      </c>
      <c r="C933" t="s">
        <v>2063</v>
      </c>
      <c r="D933" t="s">
        <v>2064</v>
      </c>
      <c r="E933">
        <v>1</v>
      </c>
      <c r="F933" t="s">
        <v>152</v>
      </c>
      <c r="G933" t="s">
        <v>153</v>
      </c>
      <c r="H933" t="s">
        <v>154</v>
      </c>
      <c r="I933" t="s">
        <v>61</v>
      </c>
      <c r="J933" s="14">
        <v>1160</v>
      </c>
      <c r="K933" s="14">
        <v>1221.14</v>
      </c>
      <c r="L933" s="14">
        <v>61.14</v>
      </c>
      <c r="M933" s="15">
        <v>0.052707</v>
      </c>
      <c r="N933" s="14">
        <v>1049.04</v>
      </c>
      <c r="O933" s="15">
        <v>0.164055</v>
      </c>
    </row>
    <row r="934" spans="1:15" ht="18" customHeight="1">
      <c r="A934" t="s">
        <v>2079</v>
      </c>
      <c r="B934" s="12">
        <v>45869</v>
      </c>
      <c r="C934" t="s">
        <v>2063</v>
      </c>
      <c r="D934" t="s">
        <v>2064</v>
      </c>
      <c r="E934">
        <v>1</v>
      </c>
      <c r="F934" t="s">
        <v>128</v>
      </c>
      <c r="G934" t="s">
        <v>129</v>
      </c>
      <c r="H934" t="s">
        <v>130</v>
      </c>
      <c r="I934" t="s">
        <v>61</v>
      </c>
      <c r="J934" s="14">
        <v>2869.92</v>
      </c>
      <c r="K934" s="14">
        <v>2962.66</v>
      </c>
      <c r="L934" s="14">
        <v>92.73999999999999</v>
      </c>
      <c r="M934" s="15">
        <v>0.032314</v>
      </c>
      <c r="N934" s="14">
        <v>2765.46</v>
      </c>
      <c r="O934" s="15">
        <v>0.071308</v>
      </c>
    </row>
    <row r="935" spans="1:15" ht="18" customHeight="1">
      <c r="A935" t="s">
        <v>2080</v>
      </c>
      <c r="B935" s="12">
        <v>45869</v>
      </c>
      <c r="C935" t="s">
        <v>2063</v>
      </c>
      <c r="D935" t="s">
        <v>2064</v>
      </c>
      <c r="E935">
        <v>1</v>
      </c>
      <c r="F935" t="s">
        <v>639</v>
      </c>
      <c r="G935" t="s">
        <v>640</v>
      </c>
      <c r="H935" t="s">
        <v>641</v>
      </c>
      <c r="I935" t="s">
        <v>631</v>
      </c>
      <c r="J935" s="14">
        <v>254005.61</v>
      </c>
      <c r="K935" s="14">
        <v>241381.81</v>
      </c>
      <c r="L935" s="14">
        <v>-12623.8</v>
      </c>
      <c r="M935" s="15">
        <v>-0.049699</v>
      </c>
      <c r="N935" s="14">
        <v>256693.72</v>
      </c>
      <c r="O935" s="15">
        <v>-0.059651</v>
      </c>
    </row>
    <row r="936" spans="1:15" ht="18" customHeight="1">
      <c r="A936" t="s">
        <v>2081</v>
      </c>
      <c r="B936" s="12">
        <v>45869</v>
      </c>
      <c r="C936" t="s">
        <v>2063</v>
      </c>
      <c r="D936" t="s">
        <v>2064</v>
      </c>
      <c r="E936">
        <v>1</v>
      </c>
      <c r="F936" t="s">
        <v>651</v>
      </c>
      <c r="G936" t="s">
        <v>652</v>
      </c>
      <c r="H936" t="s">
        <v>653</v>
      </c>
      <c r="I936" t="s">
        <v>631</v>
      </c>
      <c r="J936" s="14">
        <v>82261.95</v>
      </c>
      <c r="K936" s="14">
        <v>79137.92</v>
      </c>
      <c r="L936" s="14">
        <v>-3124.03</v>
      </c>
      <c r="M936" s="15">
        <v>-0.037977</v>
      </c>
      <c r="N936" s="14">
        <v>82432.36</v>
      </c>
      <c r="O936" s="15">
        <v>-0.039965</v>
      </c>
    </row>
    <row r="937" spans="1:15" ht="18" customHeight="1">
      <c r="A937" t="s">
        <v>2082</v>
      </c>
      <c r="B937" s="12">
        <v>45869</v>
      </c>
      <c r="C937" t="s">
        <v>2063</v>
      </c>
      <c r="D937" t="s">
        <v>2064</v>
      </c>
      <c r="E937">
        <v>1</v>
      </c>
      <c r="F937" t="s">
        <v>628</v>
      </c>
      <c r="G937" t="s">
        <v>629</v>
      </c>
      <c r="H937" t="s">
        <v>630</v>
      </c>
      <c r="I937" t="s">
        <v>631</v>
      </c>
      <c r="J937" s="14">
        <v>42233.16</v>
      </c>
      <c r="K937" s="14">
        <v>40945.62</v>
      </c>
      <c r="L937" s="14">
        <v>-1287.54</v>
      </c>
      <c r="M937" s="15">
        <v>-0.030486</v>
      </c>
      <c r="N937" s="14">
        <v>41226.45</v>
      </c>
      <c r="O937" s="15">
        <v>-0.006812</v>
      </c>
    </row>
    <row r="938" spans="1:15" ht="18" customHeight="1">
      <c r="A938" t="s">
        <v>2083</v>
      </c>
      <c r="B938" s="12">
        <v>45900</v>
      </c>
      <c r="C938" t="s">
        <v>2084</v>
      </c>
      <c r="D938" t="s">
        <v>2064</v>
      </c>
      <c r="E938">
        <v>2</v>
      </c>
      <c r="F938" t="s">
        <v>306</v>
      </c>
      <c r="G938" t="s">
        <v>307</v>
      </c>
      <c r="H938" t="s">
        <v>207</v>
      </c>
      <c r="I938" t="s">
        <v>61</v>
      </c>
      <c r="J938" s="14">
        <v>78007.46000000001</v>
      </c>
      <c r="K938" s="14">
        <v>78537.63</v>
      </c>
      <c r="L938" s="14">
        <v>530.17</v>
      </c>
      <c r="M938" s="15">
        <v>0.006796</v>
      </c>
      <c r="N938" s="14">
        <v>73967.34</v>
      </c>
      <c r="O938" s="15">
        <v>0.061788</v>
      </c>
    </row>
    <row r="939" spans="1:15" ht="18" customHeight="1">
      <c r="A939" t="s">
        <v>2085</v>
      </c>
      <c r="B939" s="12">
        <v>45900</v>
      </c>
      <c r="C939" t="s">
        <v>2084</v>
      </c>
      <c r="D939" t="s">
        <v>2064</v>
      </c>
      <c r="E939">
        <v>2</v>
      </c>
      <c r="F939" t="s">
        <v>219</v>
      </c>
      <c r="G939" t="s">
        <v>220</v>
      </c>
      <c r="H939" t="s">
        <v>207</v>
      </c>
      <c r="I939" t="s">
        <v>61</v>
      </c>
      <c r="J939" s="14">
        <v>22616.06</v>
      </c>
      <c r="K939" s="14">
        <v>22297.89</v>
      </c>
      <c r="L939" s="14">
        <v>-318.17</v>
      </c>
      <c r="M939" s="15">
        <v>-0.014068</v>
      </c>
      <c r="N939" s="14">
        <v>20264.79</v>
      </c>
      <c r="O939" s="15">
        <v>0.100327</v>
      </c>
    </row>
    <row r="940" spans="1:15" ht="18" customHeight="1">
      <c r="A940" t="s">
        <v>2086</v>
      </c>
      <c r="B940" s="12">
        <v>45900</v>
      </c>
      <c r="C940" t="s">
        <v>2084</v>
      </c>
      <c r="D940" t="s">
        <v>2064</v>
      </c>
      <c r="E940">
        <v>2</v>
      </c>
      <c r="F940" t="s">
        <v>71</v>
      </c>
      <c r="G940" t="s">
        <v>72</v>
      </c>
      <c r="H940" t="s">
        <v>73</v>
      </c>
      <c r="I940" t="s">
        <v>61</v>
      </c>
      <c r="J940" s="14">
        <v>10616.44</v>
      </c>
      <c r="K940" s="14">
        <v>10252.32</v>
      </c>
      <c r="L940" s="14">
        <v>-364.12</v>
      </c>
      <c r="M940" s="15">
        <v>-0.034298</v>
      </c>
      <c r="N940" s="14">
        <v>9748.33</v>
      </c>
      <c r="O940" s="15">
        <v>0.0517</v>
      </c>
    </row>
    <row r="941" spans="1:15" ht="18" customHeight="1">
      <c r="A941" t="s">
        <v>2087</v>
      </c>
      <c r="B941" s="12">
        <v>45900</v>
      </c>
      <c r="C941" t="s">
        <v>2084</v>
      </c>
      <c r="D941" t="s">
        <v>2064</v>
      </c>
      <c r="E941">
        <v>2</v>
      </c>
      <c r="F941" t="s">
        <v>263</v>
      </c>
      <c r="G941" t="s">
        <v>264</v>
      </c>
      <c r="H941" t="s">
        <v>265</v>
      </c>
      <c r="I941" t="s">
        <v>61</v>
      </c>
      <c r="J941" s="14">
        <v>6213.15</v>
      </c>
      <c r="K941" s="14">
        <v>5996.35</v>
      </c>
      <c r="L941" s="14">
        <v>-216.8</v>
      </c>
      <c r="M941" s="15">
        <v>-0.034894</v>
      </c>
      <c r="N941" s="14">
        <v>5701.73</v>
      </c>
      <c r="O941" s="15">
        <v>0.051672</v>
      </c>
    </row>
    <row r="942" spans="1:15" ht="18" customHeight="1">
      <c r="A942" t="s">
        <v>2088</v>
      </c>
      <c r="B942" s="12">
        <v>45900</v>
      </c>
      <c r="C942" t="s">
        <v>2084</v>
      </c>
      <c r="D942" t="s">
        <v>2064</v>
      </c>
      <c r="E942">
        <v>2</v>
      </c>
      <c r="F942" t="s">
        <v>92</v>
      </c>
      <c r="G942" t="s">
        <v>93</v>
      </c>
      <c r="H942" t="s">
        <v>93</v>
      </c>
      <c r="I942" t="s">
        <v>61</v>
      </c>
      <c r="J942" s="14">
        <v>17042.4</v>
      </c>
      <c r="K942" s="14">
        <v>17366.01</v>
      </c>
      <c r="L942" s="14">
        <v>323.61</v>
      </c>
      <c r="M942" s="15">
        <v>0.018989</v>
      </c>
      <c r="N942" s="14">
        <v>15846.4</v>
      </c>
      <c r="O942" s="15">
        <v>0.095896</v>
      </c>
    </row>
    <row r="943" spans="1:15" ht="18" customHeight="1">
      <c r="A943" t="s">
        <v>2089</v>
      </c>
      <c r="B943" s="12">
        <v>45900</v>
      </c>
      <c r="C943" t="s">
        <v>2084</v>
      </c>
      <c r="D943" t="s">
        <v>2064</v>
      </c>
      <c r="E943">
        <v>2</v>
      </c>
      <c r="F943" t="s">
        <v>58</v>
      </c>
      <c r="G943" t="s">
        <v>59</v>
      </c>
      <c r="H943" t="s">
        <v>60</v>
      </c>
      <c r="I943" t="s">
        <v>61</v>
      </c>
      <c r="J943" s="14">
        <v>6788.86</v>
      </c>
      <c r="K943" s="14">
        <v>7130.06</v>
      </c>
      <c r="L943" s="14">
        <v>341.2</v>
      </c>
      <c r="M943" s="15">
        <v>0.050259</v>
      </c>
      <c r="N943" s="14">
        <v>6348.72</v>
      </c>
      <c r="O943" s="15">
        <v>0.12307</v>
      </c>
    </row>
    <row r="944" spans="1:15" ht="18" customHeight="1">
      <c r="A944" t="s">
        <v>2090</v>
      </c>
      <c r="B944" s="12">
        <v>45900</v>
      </c>
      <c r="C944" t="s">
        <v>2084</v>
      </c>
      <c r="D944" t="s">
        <v>2064</v>
      </c>
      <c r="E944">
        <v>2</v>
      </c>
      <c r="F944" t="s">
        <v>107</v>
      </c>
      <c r="G944" t="s">
        <v>108</v>
      </c>
      <c r="H944" t="s">
        <v>109</v>
      </c>
      <c r="I944" t="s">
        <v>61</v>
      </c>
      <c r="J944" s="14">
        <v>9604.75</v>
      </c>
      <c r="K944" s="14">
        <v>9473.26</v>
      </c>
      <c r="L944" s="14">
        <v>-131.49</v>
      </c>
      <c r="M944" s="15">
        <v>-0.01369</v>
      </c>
      <c r="N944" s="14">
        <v>9108.809999999999</v>
      </c>
      <c r="O944" s="15">
        <v>0.040011</v>
      </c>
    </row>
    <row r="945" spans="1:15" ht="18" customHeight="1">
      <c r="A945" t="s">
        <v>2091</v>
      </c>
      <c r="B945" s="12">
        <v>45900</v>
      </c>
      <c r="C945" t="s">
        <v>2084</v>
      </c>
      <c r="D945" t="s">
        <v>2064</v>
      </c>
      <c r="E945">
        <v>2</v>
      </c>
      <c r="F945" t="s">
        <v>121</v>
      </c>
      <c r="G945" t="s">
        <v>122</v>
      </c>
      <c r="H945" t="s">
        <v>101</v>
      </c>
      <c r="I945" t="s">
        <v>61</v>
      </c>
      <c r="J945" s="14">
        <v>26636.69</v>
      </c>
      <c r="K945" s="14">
        <v>25685.27</v>
      </c>
      <c r="L945" s="14">
        <v>-951.42</v>
      </c>
      <c r="M945" s="15">
        <v>-0.035718</v>
      </c>
      <c r="N945" s="14">
        <v>25850.08</v>
      </c>
      <c r="O945" s="15">
        <v>-0.006376</v>
      </c>
    </row>
    <row r="946" spans="1:15" ht="18" customHeight="1">
      <c r="A946" t="s">
        <v>2092</v>
      </c>
      <c r="B946" s="12">
        <v>45900</v>
      </c>
      <c r="C946" t="s">
        <v>2084</v>
      </c>
      <c r="D946" t="s">
        <v>2064</v>
      </c>
      <c r="E946">
        <v>2</v>
      </c>
      <c r="F946" t="s">
        <v>253</v>
      </c>
      <c r="G946" t="s">
        <v>254</v>
      </c>
      <c r="H946" t="s">
        <v>101</v>
      </c>
      <c r="I946" t="s">
        <v>61</v>
      </c>
      <c r="J946" s="14">
        <v>8952.190000000001</v>
      </c>
      <c r="K946" s="14">
        <v>8604.809999999999</v>
      </c>
      <c r="L946" s="14">
        <v>-347.38</v>
      </c>
      <c r="M946" s="15">
        <v>-0.038804</v>
      </c>
      <c r="N946" s="14">
        <v>8494.969999999999</v>
      </c>
      <c r="O946" s="15">
        <v>0.01293</v>
      </c>
    </row>
    <row r="947" spans="1:15" ht="18" customHeight="1">
      <c r="A947" t="s">
        <v>2093</v>
      </c>
      <c r="B947" s="12">
        <v>45900</v>
      </c>
      <c r="C947" t="s">
        <v>2084</v>
      </c>
      <c r="D947" t="s">
        <v>2064</v>
      </c>
      <c r="E947">
        <v>2</v>
      </c>
      <c r="F947" t="s">
        <v>79</v>
      </c>
      <c r="G947" t="s">
        <v>80</v>
      </c>
      <c r="H947" t="s">
        <v>81</v>
      </c>
      <c r="I947" t="s">
        <v>61</v>
      </c>
      <c r="J947" s="14">
        <v>8686.18</v>
      </c>
      <c r="K947" s="14">
        <v>8465.879999999999</v>
      </c>
      <c r="L947" s="14">
        <v>-220.3</v>
      </c>
      <c r="M947" s="15">
        <v>-0.025362</v>
      </c>
      <c r="N947" s="14">
        <v>8077.05</v>
      </c>
      <c r="O947" s="15">
        <v>0.04814</v>
      </c>
    </row>
    <row r="948" spans="1:15" ht="18" customHeight="1">
      <c r="A948" t="s">
        <v>2094</v>
      </c>
      <c r="B948" s="12">
        <v>45900</v>
      </c>
      <c r="C948" t="s">
        <v>2084</v>
      </c>
      <c r="D948" t="s">
        <v>2064</v>
      </c>
      <c r="E948">
        <v>2</v>
      </c>
      <c r="F948" t="s">
        <v>99</v>
      </c>
      <c r="G948" t="s">
        <v>100</v>
      </c>
      <c r="H948" t="s">
        <v>101</v>
      </c>
      <c r="I948" t="s">
        <v>61</v>
      </c>
      <c r="J948" s="14">
        <v>7169.02</v>
      </c>
      <c r="K948" s="14">
        <v>7561.52</v>
      </c>
      <c r="L948" s="14">
        <v>392.5</v>
      </c>
      <c r="M948" s="15">
        <v>0.054749</v>
      </c>
      <c r="N948" s="14">
        <v>7104</v>
      </c>
      <c r="O948" s="15">
        <v>0.064403</v>
      </c>
    </row>
    <row r="949" spans="1:15" ht="18" customHeight="1">
      <c r="A949" t="s">
        <v>2095</v>
      </c>
      <c r="B949" s="12">
        <v>45900</v>
      </c>
      <c r="C949" t="s">
        <v>2084</v>
      </c>
      <c r="D949" t="s">
        <v>2064</v>
      </c>
      <c r="E949">
        <v>2</v>
      </c>
      <c r="F949" t="s">
        <v>170</v>
      </c>
      <c r="G949" t="s">
        <v>171</v>
      </c>
      <c r="H949" t="s">
        <v>172</v>
      </c>
      <c r="I949" t="s">
        <v>61</v>
      </c>
      <c r="J949" s="14">
        <v>13255.2</v>
      </c>
      <c r="K949" s="14">
        <v>13857.44</v>
      </c>
      <c r="L949" s="14">
        <v>602.24</v>
      </c>
      <c r="M949" s="15">
        <v>0.045434</v>
      </c>
      <c r="N949" s="14">
        <v>13164.93</v>
      </c>
      <c r="O949" s="15">
        <v>0.052603</v>
      </c>
    </row>
    <row r="950" spans="1:15" ht="18" customHeight="1">
      <c r="A950" t="s">
        <v>2096</v>
      </c>
      <c r="B950" s="12">
        <v>45900</v>
      </c>
      <c r="C950" t="s">
        <v>2084</v>
      </c>
      <c r="D950" t="s">
        <v>2064</v>
      </c>
      <c r="E950">
        <v>2</v>
      </c>
      <c r="F950" t="s">
        <v>205</v>
      </c>
      <c r="G950" t="s">
        <v>206</v>
      </c>
      <c r="H950" t="s">
        <v>207</v>
      </c>
      <c r="I950" t="s">
        <v>61</v>
      </c>
      <c r="J950" s="14">
        <v>4849.18</v>
      </c>
      <c r="K950" s="14">
        <v>4946.21</v>
      </c>
      <c r="L950" s="14">
        <v>97.03</v>
      </c>
      <c r="M950" s="15">
        <v>0.02001</v>
      </c>
      <c r="N950" s="14">
        <v>4685.28</v>
      </c>
      <c r="O950" s="15">
        <v>0.055691</v>
      </c>
    </row>
    <row r="951" spans="1:15" ht="18" customHeight="1">
      <c r="A951" t="s">
        <v>2097</v>
      </c>
      <c r="B951" s="12">
        <v>45900</v>
      </c>
      <c r="C951" t="s">
        <v>2084</v>
      </c>
      <c r="D951" t="s">
        <v>2064</v>
      </c>
      <c r="E951">
        <v>2</v>
      </c>
      <c r="F951" t="s">
        <v>136</v>
      </c>
      <c r="G951" t="s">
        <v>137</v>
      </c>
      <c r="H951" t="s">
        <v>73</v>
      </c>
      <c r="I951" t="s">
        <v>61</v>
      </c>
      <c r="J951" s="14">
        <v>7683.8</v>
      </c>
      <c r="K951" s="14">
        <v>7412.37</v>
      </c>
      <c r="L951" s="14">
        <v>-271.43</v>
      </c>
      <c r="M951" s="15">
        <v>-0.035325</v>
      </c>
      <c r="N951" s="14">
        <v>7152.54</v>
      </c>
      <c r="O951" s="15">
        <v>0.036327</v>
      </c>
    </row>
    <row r="952" spans="1:15" ht="18" customHeight="1">
      <c r="A952" t="s">
        <v>2098</v>
      </c>
      <c r="B952" s="12">
        <v>45900</v>
      </c>
      <c r="C952" t="s">
        <v>2084</v>
      </c>
      <c r="D952" t="s">
        <v>2064</v>
      </c>
      <c r="E952">
        <v>2</v>
      </c>
      <c r="F952" t="s">
        <v>152</v>
      </c>
      <c r="G952" t="s">
        <v>153</v>
      </c>
      <c r="H952" t="s">
        <v>154</v>
      </c>
      <c r="I952" t="s">
        <v>61</v>
      </c>
      <c r="J952" s="14">
        <v>1141.57</v>
      </c>
      <c r="K952" s="14">
        <v>1116.68</v>
      </c>
      <c r="L952" s="14">
        <v>-24.89</v>
      </c>
      <c r="M952" s="15">
        <v>-0.021803</v>
      </c>
      <c r="N952" s="14">
        <v>1075.59</v>
      </c>
      <c r="O952" s="15">
        <v>0.038202</v>
      </c>
    </row>
    <row r="953" spans="1:15" ht="18" customHeight="1">
      <c r="A953" t="s">
        <v>2099</v>
      </c>
      <c r="B953" s="12">
        <v>45900</v>
      </c>
      <c r="C953" t="s">
        <v>2084</v>
      </c>
      <c r="D953" t="s">
        <v>2064</v>
      </c>
      <c r="E953">
        <v>2</v>
      </c>
      <c r="F953" t="s">
        <v>128</v>
      </c>
      <c r="G953" t="s">
        <v>129</v>
      </c>
      <c r="H953" t="s">
        <v>130</v>
      </c>
      <c r="I953" t="s">
        <v>61</v>
      </c>
      <c r="J953" s="14">
        <v>2827.01</v>
      </c>
      <c r="K953" s="14">
        <v>2764.14</v>
      </c>
      <c r="L953" s="14">
        <v>-62.87</v>
      </c>
      <c r="M953" s="15">
        <v>-0.022239</v>
      </c>
      <c r="N953" s="14">
        <v>2587.68</v>
      </c>
      <c r="O953" s="15">
        <v>0.068192</v>
      </c>
    </row>
    <row r="954" spans="1:15" ht="18" customHeight="1">
      <c r="A954" t="s">
        <v>2100</v>
      </c>
      <c r="B954" s="12">
        <v>45900</v>
      </c>
      <c r="C954" t="s">
        <v>2084</v>
      </c>
      <c r="D954" t="s">
        <v>2064</v>
      </c>
      <c r="E954">
        <v>2</v>
      </c>
      <c r="F954" t="s">
        <v>639</v>
      </c>
      <c r="G954" t="s">
        <v>640</v>
      </c>
      <c r="H954" t="s">
        <v>641</v>
      </c>
      <c r="I954" t="s">
        <v>631</v>
      </c>
      <c r="J954" s="14">
        <v>265519.1</v>
      </c>
      <c r="K954" s="14">
        <v>274605.86</v>
      </c>
      <c r="L954" s="14">
        <v>9086.76</v>
      </c>
      <c r="M954" s="15">
        <v>0.034223</v>
      </c>
      <c r="N954" s="14">
        <v>267294.32</v>
      </c>
      <c r="O954" s="15">
        <v>0.027354</v>
      </c>
    </row>
    <row r="955" spans="1:15" ht="18" customHeight="1">
      <c r="A955" t="s">
        <v>2101</v>
      </c>
      <c r="B955" s="12">
        <v>45900</v>
      </c>
      <c r="C955" t="s">
        <v>2084</v>
      </c>
      <c r="D955" t="s">
        <v>2064</v>
      </c>
      <c r="E955">
        <v>2</v>
      </c>
      <c r="F955" t="s">
        <v>651</v>
      </c>
      <c r="G955" t="s">
        <v>652</v>
      </c>
      <c r="H955" t="s">
        <v>653</v>
      </c>
      <c r="I955" t="s">
        <v>631</v>
      </c>
      <c r="J955" s="14">
        <v>86072.71000000001</v>
      </c>
      <c r="K955" s="14">
        <v>89596.89999999999</v>
      </c>
      <c r="L955" s="14">
        <v>3524.19</v>
      </c>
      <c r="M955" s="15">
        <v>0.040944</v>
      </c>
      <c r="N955" s="14">
        <v>86121.2</v>
      </c>
      <c r="O955" s="15">
        <v>0.040358</v>
      </c>
    </row>
    <row r="956" spans="1:15" ht="18" customHeight="1">
      <c r="A956" t="s">
        <v>2102</v>
      </c>
      <c r="B956" s="12">
        <v>45900</v>
      </c>
      <c r="C956" t="s">
        <v>2084</v>
      </c>
      <c r="D956" t="s">
        <v>2064</v>
      </c>
      <c r="E956">
        <v>2</v>
      </c>
      <c r="F956" t="s">
        <v>628</v>
      </c>
      <c r="G956" t="s">
        <v>629</v>
      </c>
      <c r="H956" t="s">
        <v>630</v>
      </c>
      <c r="I956" t="s">
        <v>631</v>
      </c>
      <c r="J956" s="14">
        <v>44083.49</v>
      </c>
      <c r="K956" s="14">
        <v>42970.77</v>
      </c>
      <c r="L956" s="14">
        <v>-1112.72</v>
      </c>
      <c r="M956" s="15">
        <v>-0.025241</v>
      </c>
      <c r="N956" s="14">
        <v>41971.71</v>
      </c>
      <c r="O956" s="15">
        <v>0.023803</v>
      </c>
    </row>
    <row r="957" spans="1:15" ht="18" customHeight="1">
      <c r="A957" t="s">
        <v>2103</v>
      </c>
      <c r="B957" s="12">
        <v>45930</v>
      </c>
      <c r="C957" t="s">
        <v>2104</v>
      </c>
      <c r="D957" t="s">
        <v>2064</v>
      </c>
      <c r="E957">
        <v>3</v>
      </c>
      <c r="F957" t="s">
        <v>306</v>
      </c>
      <c r="G957" t="s">
        <v>307</v>
      </c>
      <c r="H957" t="s">
        <v>207</v>
      </c>
      <c r="I957" t="s">
        <v>61</v>
      </c>
      <c r="J957" s="14">
        <v>80692.36</v>
      </c>
      <c r="K957" s="14">
        <v>82229.00999999999</v>
      </c>
      <c r="L957" s="14">
        <v>1536.65</v>
      </c>
      <c r="M957" s="15">
        <v>0.019043</v>
      </c>
      <c r="N957" s="14">
        <v>79325.13</v>
      </c>
      <c r="O957" s="15">
        <v>0.036607</v>
      </c>
    </row>
    <row r="958" spans="1:15" ht="18" customHeight="1">
      <c r="A958" t="s">
        <v>2105</v>
      </c>
      <c r="B958" s="12">
        <v>45930</v>
      </c>
      <c r="C958" t="s">
        <v>2104</v>
      </c>
      <c r="D958" t="s">
        <v>2064</v>
      </c>
      <c r="E958">
        <v>3</v>
      </c>
      <c r="F958" t="s">
        <v>219</v>
      </c>
      <c r="G958" t="s">
        <v>220</v>
      </c>
      <c r="H958" t="s">
        <v>207</v>
      </c>
      <c r="I958" t="s">
        <v>61</v>
      </c>
      <c r="J958" s="14">
        <v>23416.66</v>
      </c>
      <c r="K958" s="14">
        <v>22175.75</v>
      </c>
      <c r="L958" s="14">
        <v>-1240.91</v>
      </c>
      <c r="M958" s="15">
        <v>-0.052993</v>
      </c>
      <c r="N958" s="14">
        <v>21257.14</v>
      </c>
      <c r="O958" s="15">
        <v>0.043214</v>
      </c>
    </row>
    <row r="959" spans="1:15" ht="18" customHeight="1">
      <c r="A959" t="s">
        <v>2106</v>
      </c>
      <c r="B959" s="12">
        <v>45930</v>
      </c>
      <c r="C959" t="s">
        <v>2104</v>
      </c>
      <c r="D959" t="s">
        <v>2064</v>
      </c>
      <c r="E959">
        <v>3</v>
      </c>
      <c r="F959" t="s">
        <v>71</v>
      </c>
      <c r="G959" t="s">
        <v>72</v>
      </c>
      <c r="H959" t="s">
        <v>73</v>
      </c>
      <c r="I959" t="s">
        <v>61</v>
      </c>
      <c r="J959" s="14">
        <v>10966.02</v>
      </c>
      <c r="K959" s="14">
        <v>10432.68</v>
      </c>
      <c r="L959" s="14">
        <v>-533.34</v>
      </c>
      <c r="M959" s="15">
        <v>-0.048636</v>
      </c>
      <c r="N959" s="14">
        <v>10129.95</v>
      </c>
      <c r="O959" s="15">
        <v>0.029885</v>
      </c>
    </row>
    <row r="960" spans="1:15" ht="18" customHeight="1">
      <c r="A960" t="s">
        <v>2107</v>
      </c>
      <c r="B960" s="12">
        <v>45930</v>
      </c>
      <c r="C960" t="s">
        <v>2104</v>
      </c>
      <c r="D960" t="s">
        <v>2064</v>
      </c>
      <c r="E960">
        <v>3</v>
      </c>
      <c r="F960" t="s">
        <v>263</v>
      </c>
      <c r="G960" t="s">
        <v>264</v>
      </c>
      <c r="H960" t="s">
        <v>265</v>
      </c>
      <c r="I960" t="s">
        <v>61</v>
      </c>
      <c r="J960" s="14">
        <v>6423.92</v>
      </c>
      <c r="K960" s="14">
        <v>6388.72</v>
      </c>
      <c r="L960" s="14">
        <v>-35.2</v>
      </c>
      <c r="M960" s="15">
        <v>-0.00548</v>
      </c>
      <c r="N960" s="14">
        <v>5964</v>
      </c>
      <c r="O960" s="15">
        <v>0.071214</v>
      </c>
    </row>
    <row r="961" spans="1:15" ht="18" customHeight="1">
      <c r="A961" t="s">
        <v>2108</v>
      </c>
      <c r="B961" s="12">
        <v>45930</v>
      </c>
      <c r="C961" t="s">
        <v>2104</v>
      </c>
      <c r="D961" t="s">
        <v>2064</v>
      </c>
      <c r="E961">
        <v>3</v>
      </c>
      <c r="F961" t="s">
        <v>92</v>
      </c>
      <c r="G961" t="s">
        <v>93</v>
      </c>
      <c r="H961" t="s">
        <v>93</v>
      </c>
      <c r="I961" t="s">
        <v>61</v>
      </c>
      <c r="J961" s="14">
        <v>17637.35</v>
      </c>
      <c r="K961" s="14">
        <v>17540.09</v>
      </c>
      <c r="L961" s="14">
        <v>-97.26000000000001</v>
      </c>
      <c r="M961" s="15">
        <v>-0.005514</v>
      </c>
      <c r="N961" s="14">
        <v>16267.55</v>
      </c>
      <c r="O961" s="15">
        <v>0.078226</v>
      </c>
    </row>
    <row r="962" spans="1:15" ht="18" customHeight="1">
      <c r="A962" t="s">
        <v>2109</v>
      </c>
      <c r="B962" s="12">
        <v>45930</v>
      </c>
      <c r="C962" t="s">
        <v>2104</v>
      </c>
      <c r="D962" t="s">
        <v>2064</v>
      </c>
      <c r="E962">
        <v>3</v>
      </c>
      <c r="F962" t="s">
        <v>58</v>
      </c>
      <c r="G962" t="s">
        <v>59</v>
      </c>
      <c r="H962" t="s">
        <v>60</v>
      </c>
      <c r="I962" t="s">
        <v>61</v>
      </c>
      <c r="J962" s="14">
        <v>7008.99</v>
      </c>
      <c r="K962" s="14">
        <v>7385.73</v>
      </c>
      <c r="L962" s="14">
        <v>376.74</v>
      </c>
      <c r="M962" s="15">
        <v>0.053751</v>
      </c>
      <c r="N962" s="14">
        <v>6676.2</v>
      </c>
      <c r="O962" s="15">
        <v>0.106278</v>
      </c>
    </row>
    <row r="963" spans="1:15" ht="18" customHeight="1">
      <c r="A963" t="s">
        <v>2110</v>
      </c>
      <c r="B963" s="12">
        <v>45930</v>
      </c>
      <c r="C963" t="s">
        <v>2104</v>
      </c>
      <c r="D963" t="s">
        <v>2064</v>
      </c>
      <c r="E963">
        <v>3</v>
      </c>
      <c r="F963" t="s">
        <v>107</v>
      </c>
      <c r="G963" t="s">
        <v>108</v>
      </c>
      <c r="H963" t="s">
        <v>109</v>
      </c>
      <c r="I963" t="s">
        <v>61</v>
      </c>
      <c r="J963" s="14">
        <v>9925.809999999999</v>
      </c>
      <c r="K963" s="14">
        <v>9857.33</v>
      </c>
      <c r="L963" s="14">
        <v>-68.48</v>
      </c>
      <c r="M963" s="15">
        <v>-0.006899</v>
      </c>
      <c r="N963" s="14">
        <v>9272.42</v>
      </c>
      <c r="O963" s="15">
        <v>0.063081</v>
      </c>
    </row>
    <row r="964" spans="1:15" ht="18" customHeight="1">
      <c r="A964" t="s">
        <v>2111</v>
      </c>
      <c r="B964" s="12">
        <v>45930</v>
      </c>
      <c r="C964" t="s">
        <v>2104</v>
      </c>
      <c r="D964" t="s">
        <v>2064</v>
      </c>
      <c r="E964">
        <v>3</v>
      </c>
      <c r="F964" t="s">
        <v>121</v>
      </c>
      <c r="G964" t="s">
        <v>122</v>
      </c>
      <c r="H964" t="s">
        <v>101</v>
      </c>
      <c r="I964" t="s">
        <v>61</v>
      </c>
      <c r="J964" s="14">
        <v>27553.49</v>
      </c>
      <c r="K964" s="14">
        <v>26879.96</v>
      </c>
      <c r="L964" s="14">
        <v>-673.53</v>
      </c>
      <c r="M964" s="15">
        <v>-0.024444</v>
      </c>
      <c r="N964" s="14">
        <v>24899.31</v>
      </c>
      <c r="O964" s="15">
        <v>0.07954600000000001</v>
      </c>
    </row>
    <row r="965" spans="1:15" ht="18" customHeight="1">
      <c r="A965" t="s">
        <v>2112</v>
      </c>
      <c r="B965" s="12">
        <v>45930</v>
      </c>
      <c r="C965" t="s">
        <v>2104</v>
      </c>
      <c r="D965" t="s">
        <v>2064</v>
      </c>
      <c r="E965">
        <v>3</v>
      </c>
      <c r="F965" t="s">
        <v>253</v>
      </c>
      <c r="G965" t="s">
        <v>254</v>
      </c>
      <c r="H965" t="s">
        <v>101</v>
      </c>
      <c r="I965" t="s">
        <v>61</v>
      </c>
      <c r="J965" s="14">
        <v>9269.09</v>
      </c>
      <c r="K965" s="14">
        <v>9638.049999999999</v>
      </c>
      <c r="L965" s="14">
        <v>368.96</v>
      </c>
      <c r="M965" s="15">
        <v>0.039805</v>
      </c>
      <c r="N965" s="14">
        <v>9222.76</v>
      </c>
      <c r="O965" s="15">
        <v>0.045029</v>
      </c>
    </row>
    <row r="966" spans="1:15" ht="18" customHeight="1">
      <c r="A966" t="s">
        <v>2113</v>
      </c>
      <c r="B966" s="12">
        <v>45930</v>
      </c>
      <c r="C966" t="s">
        <v>2104</v>
      </c>
      <c r="D966" t="s">
        <v>2064</v>
      </c>
      <c r="E966">
        <v>3</v>
      </c>
      <c r="F966" t="s">
        <v>79</v>
      </c>
      <c r="G966" t="s">
        <v>80</v>
      </c>
      <c r="H966" t="s">
        <v>81</v>
      </c>
      <c r="I966" t="s">
        <v>61</v>
      </c>
      <c r="J966" s="14">
        <v>8972.190000000001</v>
      </c>
      <c r="K966" s="14">
        <v>8832.290000000001</v>
      </c>
      <c r="L966" s="14">
        <v>-139.9</v>
      </c>
      <c r="M966" s="15">
        <v>-0.015593</v>
      </c>
      <c r="N966" s="14">
        <v>8362.309999999999</v>
      </c>
      <c r="O966" s="15">
        <v>0.056202</v>
      </c>
    </row>
    <row r="967" spans="1:15" ht="18" customHeight="1">
      <c r="A967" t="s">
        <v>2114</v>
      </c>
      <c r="B967" s="12">
        <v>45930</v>
      </c>
      <c r="C967" t="s">
        <v>2104</v>
      </c>
      <c r="D967" t="s">
        <v>2064</v>
      </c>
      <c r="E967">
        <v>3</v>
      </c>
      <c r="F967" t="s">
        <v>99</v>
      </c>
      <c r="G967" t="s">
        <v>100</v>
      </c>
      <c r="H967" t="s">
        <v>101</v>
      </c>
      <c r="I967" t="s">
        <v>61</v>
      </c>
      <c r="J967" s="14">
        <v>7412.22</v>
      </c>
      <c r="K967" s="14">
        <v>7215.81</v>
      </c>
      <c r="L967" s="14">
        <v>-196.41</v>
      </c>
      <c r="M967" s="15">
        <v>-0.026498</v>
      </c>
      <c r="N967" s="14">
        <v>7520.42</v>
      </c>
      <c r="O967" s="15">
        <v>-0.040504</v>
      </c>
    </row>
    <row r="968" spans="1:15" ht="18" customHeight="1">
      <c r="A968" t="s">
        <v>2115</v>
      </c>
      <c r="B968" s="12">
        <v>45930</v>
      </c>
      <c r="C968" t="s">
        <v>2104</v>
      </c>
      <c r="D968" t="s">
        <v>2064</v>
      </c>
      <c r="E968">
        <v>3</v>
      </c>
      <c r="F968" t="s">
        <v>170</v>
      </c>
      <c r="G968" t="s">
        <v>171</v>
      </c>
      <c r="H968" t="s">
        <v>172</v>
      </c>
      <c r="I968" t="s">
        <v>61</v>
      </c>
      <c r="J968" s="14">
        <v>13717.94</v>
      </c>
      <c r="K968" s="14">
        <v>14144.39</v>
      </c>
      <c r="L968" s="14">
        <v>426.45</v>
      </c>
      <c r="M968" s="15">
        <v>0.031087</v>
      </c>
      <c r="N968" s="14">
        <v>12711.49</v>
      </c>
      <c r="O968" s="15">
        <v>0.112725</v>
      </c>
    </row>
    <row r="969" spans="1:15" ht="18" customHeight="1">
      <c r="A969" t="s">
        <v>2116</v>
      </c>
      <c r="B969" s="12">
        <v>45930</v>
      </c>
      <c r="C969" t="s">
        <v>2104</v>
      </c>
      <c r="D969" t="s">
        <v>2064</v>
      </c>
      <c r="E969">
        <v>3</v>
      </c>
      <c r="F969" t="s">
        <v>205</v>
      </c>
      <c r="G969" t="s">
        <v>206</v>
      </c>
      <c r="H969" t="s">
        <v>207</v>
      </c>
      <c r="I969" t="s">
        <v>61</v>
      </c>
      <c r="J969" s="14">
        <v>5006.42</v>
      </c>
      <c r="K969" s="14">
        <v>4872.81</v>
      </c>
      <c r="L969" s="14">
        <v>-133.61</v>
      </c>
      <c r="M969" s="15">
        <v>-0.026688</v>
      </c>
      <c r="N969" s="14">
        <v>4818.35</v>
      </c>
      <c r="O969" s="15">
        <v>0.011303</v>
      </c>
    </row>
    <row r="970" spans="1:15" ht="18" customHeight="1">
      <c r="A970" t="s">
        <v>2117</v>
      </c>
      <c r="B970" s="12">
        <v>45930</v>
      </c>
      <c r="C970" t="s">
        <v>2104</v>
      </c>
      <c r="D970" t="s">
        <v>2064</v>
      </c>
      <c r="E970">
        <v>3</v>
      </c>
      <c r="F970" t="s">
        <v>136</v>
      </c>
      <c r="G970" t="s">
        <v>137</v>
      </c>
      <c r="H970" t="s">
        <v>73</v>
      </c>
      <c r="I970" t="s">
        <v>61</v>
      </c>
      <c r="J970" s="14">
        <v>7940.65</v>
      </c>
      <c r="K970" s="14">
        <v>8065.48</v>
      </c>
      <c r="L970" s="14">
        <v>124.83</v>
      </c>
      <c r="M970" s="15">
        <v>0.01572</v>
      </c>
      <c r="N970" s="14">
        <v>7761.26</v>
      </c>
      <c r="O970" s="15">
        <v>0.039197</v>
      </c>
    </row>
    <row r="971" spans="1:15" ht="18" customHeight="1">
      <c r="A971" t="s">
        <v>2118</v>
      </c>
      <c r="B971" s="12">
        <v>45930</v>
      </c>
      <c r="C971" t="s">
        <v>2104</v>
      </c>
      <c r="D971" t="s">
        <v>2064</v>
      </c>
      <c r="E971">
        <v>3</v>
      </c>
      <c r="F971" t="s">
        <v>152</v>
      </c>
      <c r="G971" t="s">
        <v>153</v>
      </c>
      <c r="H971" t="s">
        <v>154</v>
      </c>
      <c r="I971" t="s">
        <v>61</v>
      </c>
      <c r="J971" s="14">
        <v>1180.86</v>
      </c>
      <c r="K971" s="14">
        <v>1227.08</v>
      </c>
      <c r="L971" s="14">
        <v>46.22</v>
      </c>
      <c r="M971" s="15">
        <v>0.039141</v>
      </c>
      <c r="N971" s="14">
        <v>1142.66</v>
      </c>
      <c r="O971" s="15">
        <v>0.07388</v>
      </c>
    </row>
    <row r="972" spans="1:15" ht="18" customHeight="1">
      <c r="A972" t="s">
        <v>2119</v>
      </c>
      <c r="B972" s="12">
        <v>45930</v>
      </c>
      <c r="C972" t="s">
        <v>2104</v>
      </c>
      <c r="D972" t="s">
        <v>2064</v>
      </c>
      <c r="E972">
        <v>3</v>
      </c>
      <c r="F972" t="s">
        <v>128</v>
      </c>
      <c r="G972" t="s">
        <v>129</v>
      </c>
      <c r="H972" t="s">
        <v>130</v>
      </c>
      <c r="I972" t="s">
        <v>61</v>
      </c>
      <c r="J972" s="14">
        <v>2927.08</v>
      </c>
      <c r="K972" s="14">
        <v>3011.93</v>
      </c>
      <c r="L972" s="14">
        <v>84.84999999999999</v>
      </c>
      <c r="M972" s="15">
        <v>0.028988</v>
      </c>
      <c r="N972" s="14">
        <v>2710.3</v>
      </c>
      <c r="O972" s="15">
        <v>0.11129</v>
      </c>
    </row>
    <row r="973" spans="1:15" ht="18" customHeight="1">
      <c r="A973" t="s">
        <v>2120</v>
      </c>
      <c r="B973" s="12">
        <v>45930</v>
      </c>
      <c r="C973" t="s">
        <v>2104</v>
      </c>
      <c r="D973" t="s">
        <v>2064</v>
      </c>
      <c r="E973">
        <v>3</v>
      </c>
      <c r="F973" t="s">
        <v>639</v>
      </c>
      <c r="G973" t="s">
        <v>640</v>
      </c>
      <c r="H973" t="s">
        <v>641</v>
      </c>
      <c r="I973" t="s">
        <v>631</v>
      </c>
      <c r="J973" s="14">
        <v>279774.91</v>
      </c>
      <c r="K973" s="14">
        <v>288569.5</v>
      </c>
      <c r="L973" s="14">
        <v>8794.59</v>
      </c>
      <c r="M973" s="15">
        <v>0.031435</v>
      </c>
      <c r="N973" s="14">
        <v>263441.53</v>
      </c>
      <c r="O973" s="15">
        <v>0.095383</v>
      </c>
    </row>
    <row r="974" spans="1:15" ht="18" customHeight="1">
      <c r="A974" t="s">
        <v>2121</v>
      </c>
      <c r="B974" s="12">
        <v>45930</v>
      </c>
      <c r="C974" t="s">
        <v>2104</v>
      </c>
      <c r="D974" t="s">
        <v>2064</v>
      </c>
      <c r="E974">
        <v>3</v>
      </c>
      <c r="F974" t="s">
        <v>651</v>
      </c>
      <c r="G974" t="s">
        <v>652</v>
      </c>
      <c r="H974" t="s">
        <v>653</v>
      </c>
      <c r="I974" t="s">
        <v>631</v>
      </c>
      <c r="J974" s="14">
        <v>90780.48</v>
      </c>
      <c r="K974" s="14">
        <v>92596.03</v>
      </c>
      <c r="L974" s="14">
        <v>1815.55</v>
      </c>
      <c r="M974" s="15">
        <v>0.019999</v>
      </c>
      <c r="N974" s="14">
        <v>90282.28999999999</v>
      </c>
      <c r="O974" s="15">
        <v>0.025628</v>
      </c>
    </row>
    <row r="975" spans="1:15" ht="18" customHeight="1">
      <c r="A975" t="s">
        <v>2122</v>
      </c>
      <c r="B975" s="12">
        <v>45930</v>
      </c>
      <c r="C975" t="s">
        <v>2104</v>
      </c>
      <c r="D975" t="s">
        <v>2064</v>
      </c>
      <c r="E975">
        <v>3</v>
      </c>
      <c r="F975" t="s">
        <v>628</v>
      </c>
      <c r="G975" t="s">
        <v>629</v>
      </c>
      <c r="H975" t="s">
        <v>630</v>
      </c>
      <c r="I975" t="s">
        <v>631</v>
      </c>
      <c r="J975" s="14">
        <v>46383.01</v>
      </c>
      <c r="K975" s="14">
        <v>48224.4</v>
      </c>
      <c r="L975" s="14">
        <v>1841.39</v>
      </c>
      <c r="M975" s="15">
        <v>0.0397</v>
      </c>
      <c r="N975" s="14">
        <v>42820.52</v>
      </c>
      <c r="O975" s="15">
        <v>0.126198</v>
      </c>
    </row>
    <row r="976" spans="1:15" ht="18" customHeight="1">
      <c r="A976" t="s">
        <v>2123</v>
      </c>
      <c r="B976" s="12">
        <v>45961</v>
      </c>
      <c r="C976" t="s">
        <v>2124</v>
      </c>
      <c r="D976" t="s">
        <v>2064</v>
      </c>
      <c r="E976">
        <v>4</v>
      </c>
      <c r="F976" t="s">
        <v>306</v>
      </c>
      <c r="G976" t="s">
        <v>307</v>
      </c>
      <c r="H976" t="s">
        <v>207</v>
      </c>
      <c r="I976" t="s">
        <v>61</v>
      </c>
      <c r="J976" s="14">
        <v>82603.2</v>
      </c>
      <c r="K976" s="14">
        <v>83797.81</v>
      </c>
      <c r="L976" s="14">
        <v>1194.61</v>
      </c>
      <c r="M976" s="15">
        <v>0.014462</v>
      </c>
      <c r="N976" s="14">
        <v>83464.87</v>
      </c>
      <c r="O976" s="15">
        <v>0.003989</v>
      </c>
    </row>
    <row r="977" spans="1:15" ht="18" customHeight="1">
      <c r="A977" t="s">
        <v>2125</v>
      </c>
      <c r="B977" s="12">
        <v>45961</v>
      </c>
      <c r="C977" t="s">
        <v>2124</v>
      </c>
      <c r="D977" t="s">
        <v>2064</v>
      </c>
      <c r="E977">
        <v>4</v>
      </c>
      <c r="F977" t="s">
        <v>219</v>
      </c>
      <c r="G977" t="s">
        <v>220</v>
      </c>
      <c r="H977" t="s">
        <v>207</v>
      </c>
      <c r="I977" t="s">
        <v>61</v>
      </c>
      <c r="J977" s="14">
        <v>23993.91</v>
      </c>
      <c r="K977" s="14">
        <v>25140.53</v>
      </c>
      <c r="L977" s="14">
        <v>1146.62</v>
      </c>
      <c r="M977" s="15">
        <v>0.047788</v>
      </c>
      <c r="N977" s="14">
        <v>22140.98</v>
      </c>
      <c r="O977" s="15">
        <v>0.135475</v>
      </c>
    </row>
    <row r="978" spans="1:15" ht="18" customHeight="1">
      <c r="A978" t="s">
        <v>2126</v>
      </c>
      <c r="B978" s="12">
        <v>45961</v>
      </c>
      <c r="C978" t="s">
        <v>2124</v>
      </c>
      <c r="D978" t="s">
        <v>2064</v>
      </c>
      <c r="E978">
        <v>4</v>
      </c>
      <c r="F978" t="s">
        <v>71</v>
      </c>
      <c r="G978" t="s">
        <v>72</v>
      </c>
      <c r="H978" t="s">
        <v>73</v>
      </c>
      <c r="I978" t="s">
        <v>61</v>
      </c>
      <c r="J978" s="14">
        <v>11209.52</v>
      </c>
      <c r="K978" s="14">
        <v>11840.69</v>
      </c>
      <c r="L978" s="14">
        <v>631.17</v>
      </c>
      <c r="M978" s="15">
        <v>0.056307</v>
      </c>
      <c r="N978" s="14">
        <v>10944.53</v>
      </c>
      <c r="O978" s="15">
        <v>0.081882</v>
      </c>
    </row>
    <row r="979" spans="1:15" ht="18" customHeight="1">
      <c r="A979" t="s">
        <v>2127</v>
      </c>
      <c r="B979" s="12">
        <v>45961</v>
      </c>
      <c r="C979" t="s">
        <v>2124</v>
      </c>
      <c r="D979" t="s">
        <v>2064</v>
      </c>
      <c r="E979">
        <v>4</v>
      </c>
      <c r="F979" t="s">
        <v>263</v>
      </c>
      <c r="G979" t="s">
        <v>264</v>
      </c>
      <c r="H979" t="s">
        <v>265</v>
      </c>
      <c r="I979" t="s">
        <v>61</v>
      </c>
      <c r="J979" s="14">
        <v>6572.9</v>
      </c>
      <c r="K979" s="14">
        <v>6632.5</v>
      </c>
      <c r="L979" s="14">
        <v>59.6</v>
      </c>
      <c r="M979" s="15">
        <v>0.009068</v>
      </c>
      <c r="N979" s="14">
        <v>6097.53</v>
      </c>
      <c r="O979" s="15">
        <v>0.08773599999999999</v>
      </c>
    </row>
    <row r="980" spans="1:15" ht="18" customHeight="1">
      <c r="A980" t="s">
        <v>2128</v>
      </c>
      <c r="B980" s="12">
        <v>45961</v>
      </c>
      <c r="C980" t="s">
        <v>2124</v>
      </c>
      <c r="D980" t="s">
        <v>2064</v>
      </c>
      <c r="E980">
        <v>4</v>
      </c>
      <c r="F980" t="s">
        <v>92</v>
      </c>
      <c r="G980" t="s">
        <v>93</v>
      </c>
      <c r="H980" t="s">
        <v>93</v>
      </c>
      <c r="I980" t="s">
        <v>61</v>
      </c>
      <c r="J980" s="14">
        <v>18063.6</v>
      </c>
      <c r="K980" s="14">
        <v>18296.64</v>
      </c>
      <c r="L980" s="14">
        <v>233.04</v>
      </c>
      <c r="M980" s="15">
        <v>0.012901</v>
      </c>
      <c r="N980" s="14">
        <v>17590.24</v>
      </c>
      <c r="O980" s="15">
        <v>0.040159</v>
      </c>
    </row>
    <row r="981" spans="1:15" ht="18" customHeight="1">
      <c r="A981" t="s">
        <v>2129</v>
      </c>
      <c r="B981" s="12">
        <v>45961</v>
      </c>
      <c r="C981" t="s">
        <v>2124</v>
      </c>
      <c r="D981" t="s">
        <v>2064</v>
      </c>
      <c r="E981">
        <v>4</v>
      </c>
      <c r="F981" t="s">
        <v>58</v>
      </c>
      <c r="G981" t="s">
        <v>59</v>
      </c>
      <c r="H981" t="s">
        <v>60</v>
      </c>
      <c r="I981" t="s">
        <v>61</v>
      </c>
      <c r="J981" s="14">
        <v>7161.14</v>
      </c>
      <c r="K981" s="14">
        <v>7138.56</v>
      </c>
      <c r="L981" s="14">
        <v>-22.58</v>
      </c>
      <c r="M981" s="15">
        <v>-0.003153</v>
      </c>
      <c r="N981" s="14">
        <v>6988.17</v>
      </c>
      <c r="O981" s="15">
        <v>0.021521</v>
      </c>
    </row>
    <row r="982" spans="1:15" ht="18" customHeight="1">
      <c r="A982" t="s">
        <v>2130</v>
      </c>
      <c r="B982" s="12">
        <v>45961</v>
      </c>
      <c r="C982" t="s">
        <v>2124</v>
      </c>
      <c r="D982" t="s">
        <v>2064</v>
      </c>
      <c r="E982">
        <v>4</v>
      </c>
      <c r="F982" t="s">
        <v>107</v>
      </c>
      <c r="G982" t="s">
        <v>108</v>
      </c>
      <c r="H982" t="s">
        <v>109</v>
      </c>
      <c r="I982" t="s">
        <v>61</v>
      </c>
      <c r="J982" s="14">
        <v>10151.12</v>
      </c>
      <c r="K982" s="14">
        <v>9595.74</v>
      </c>
      <c r="L982" s="14">
        <v>-555.38</v>
      </c>
      <c r="M982" s="15">
        <v>-0.054711</v>
      </c>
      <c r="N982" s="14">
        <v>10307.08</v>
      </c>
      <c r="O982" s="15">
        <v>-0.06901500000000001</v>
      </c>
    </row>
    <row r="983" spans="1:15" ht="18" customHeight="1">
      <c r="A983" t="s">
        <v>2131</v>
      </c>
      <c r="B983" s="12">
        <v>45961</v>
      </c>
      <c r="C983" t="s">
        <v>2124</v>
      </c>
      <c r="D983" t="s">
        <v>2064</v>
      </c>
      <c r="E983">
        <v>4</v>
      </c>
      <c r="F983" t="s">
        <v>121</v>
      </c>
      <c r="G983" t="s">
        <v>122</v>
      </c>
      <c r="H983" t="s">
        <v>101</v>
      </c>
      <c r="I983" t="s">
        <v>61</v>
      </c>
      <c r="J983" s="14">
        <v>28205.97</v>
      </c>
      <c r="K983" s="14">
        <v>26918.7</v>
      </c>
      <c r="L983" s="14">
        <v>-1287.27</v>
      </c>
      <c r="M983" s="15">
        <v>-0.045638</v>
      </c>
      <c r="N983" s="14">
        <v>26457.52</v>
      </c>
      <c r="O983" s="15">
        <v>0.017431</v>
      </c>
    </row>
    <row r="984" spans="1:15" ht="18" customHeight="1">
      <c r="A984" t="s">
        <v>2132</v>
      </c>
      <c r="B984" s="12">
        <v>45961</v>
      </c>
      <c r="C984" t="s">
        <v>2124</v>
      </c>
      <c r="D984" t="s">
        <v>2064</v>
      </c>
      <c r="E984">
        <v>4</v>
      </c>
      <c r="F984" t="s">
        <v>253</v>
      </c>
      <c r="G984" t="s">
        <v>254</v>
      </c>
      <c r="H984" t="s">
        <v>101</v>
      </c>
      <c r="I984" t="s">
        <v>61</v>
      </c>
      <c r="J984" s="14">
        <v>9497.59</v>
      </c>
      <c r="K984" s="14">
        <v>9656.709999999999</v>
      </c>
      <c r="L984" s="14">
        <v>159.12</v>
      </c>
      <c r="M984" s="15">
        <v>0.016754</v>
      </c>
      <c r="N984" s="14">
        <v>9214.35</v>
      </c>
      <c r="O984" s="15">
        <v>0.048008</v>
      </c>
    </row>
    <row r="985" spans="1:15" ht="18" customHeight="1">
      <c r="A985" t="s">
        <v>2133</v>
      </c>
      <c r="B985" s="12">
        <v>45961</v>
      </c>
      <c r="C985" t="s">
        <v>2124</v>
      </c>
      <c r="D985" t="s">
        <v>2064</v>
      </c>
      <c r="E985">
        <v>4</v>
      </c>
      <c r="F985" t="s">
        <v>79</v>
      </c>
      <c r="G985" t="s">
        <v>80</v>
      </c>
      <c r="H985" t="s">
        <v>81</v>
      </c>
      <c r="I985" t="s">
        <v>61</v>
      </c>
      <c r="J985" s="14">
        <v>9171.42</v>
      </c>
      <c r="K985" s="14">
        <v>9123.870000000001</v>
      </c>
      <c r="L985" s="14">
        <v>-47.55</v>
      </c>
      <c r="M985" s="15">
        <v>-0.005185</v>
      </c>
      <c r="N985" s="14">
        <v>8479.120000000001</v>
      </c>
      <c r="O985" s="15">
        <v>0.07604</v>
      </c>
    </row>
    <row r="986" spans="1:15" ht="18" customHeight="1">
      <c r="A986" t="s">
        <v>2134</v>
      </c>
      <c r="B986" s="12">
        <v>45961</v>
      </c>
      <c r="C986" t="s">
        <v>2124</v>
      </c>
      <c r="D986" t="s">
        <v>2064</v>
      </c>
      <c r="E986">
        <v>4</v>
      </c>
      <c r="F986" t="s">
        <v>99</v>
      </c>
      <c r="G986" t="s">
        <v>100</v>
      </c>
      <c r="H986" t="s">
        <v>101</v>
      </c>
      <c r="I986" t="s">
        <v>61</v>
      </c>
      <c r="J986" s="14">
        <v>7584.12</v>
      </c>
      <c r="K986" s="14">
        <v>7887.4</v>
      </c>
      <c r="L986" s="14">
        <v>303.28</v>
      </c>
      <c r="M986" s="15">
        <v>0.039989</v>
      </c>
      <c r="N986" s="14">
        <v>7343.65</v>
      </c>
      <c r="O986" s="15">
        <v>0.074044</v>
      </c>
    </row>
    <row r="987" spans="1:15" ht="18" customHeight="1">
      <c r="A987" t="s">
        <v>2135</v>
      </c>
      <c r="B987" s="12">
        <v>45961</v>
      </c>
      <c r="C987" t="s">
        <v>2124</v>
      </c>
      <c r="D987" t="s">
        <v>2064</v>
      </c>
      <c r="E987">
        <v>4</v>
      </c>
      <c r="F987" t="s">
        <v>170</v>
      </c>
      <c r="G987" t="s">
        <v>171</v>
      </c>
      <c r="H987" t="s">
        <v>172</v>
      </c>
      <c r="I987" t="s">
        <v>61</v>
      </c>
      <c r="J987" s="14">
        <v>14049.46</v>
      </c>
      <c r="K987" s="14">
        <v>13419.77</v>
      </c>
      <c r="L987" s="14">
        <v>-629.6900000000001</v>
      </c>
      <c r="M987" s="15">
        <v>-0.04482</v>
      </c>
      <c r="N987" s="14">
        <v>13509.85</v>
      </c>
      <c r="O987" s="15">
        <v>-0.006668</v>
      </c>
    </row>
    <row r="988" spans="1:15" ht="18" customHeight="1">
      <c r="A988" t="s">
        <v>2136</v>
      </c>
      <c r="B988" s="12">
        <v>45961</v>
      </c>
      <c r="C988" t="s">
        <v>2124</v>
      </c>
      <c r="D988" t="s">
        <v>2064</v>
      </c>
      <c r="E988">
        <v>4</v>
      </c>
      <c r="F988" t="s">
        <v>205</v>
      </c>
      <c r="G988" t="s">
        <v>206</v>
      </c>
      <c r="H988" t="s">
        <v>207</v>
      </c>
      <c r="I988" t="s">
        <v>61</v>
      </c>
      <c r="J988" s="14">
        <v>5115.1</v>
      </c>
      <c r="K988" s="14">
        <v>5192.47</v>
      </c>
      <c r="L988" s="14">
        <v>77.37</v>
      </c>
      <c r="M988" s="15">
        <v>0.015126</v>
      </c>
      <c r="N988" s="14">
        <v>5133.24</v>
      </c>
      <c r="O988" s="15">
        <v>0.011539</v>
      </c>
    </row>
    <row r="989" spans="1:15" ht="18" customHeight="1">
      <c r="A989" t="s">
        <v>2137</v>
      </c>
      <c r="B989" s="12">
        <v>45961</v>
      </c>
      <c r="C989" t="s">
        <v>2124</v>
      </c>
      <c r="D989" t="s">
        <v>2064</v>
      </c>
      <c r="E989">
        <v>4</v>
      </c>
      <c r="F989" t="s">
        <v>136</v>
      </c>
      <c r="G989" t="s">
        <v>137</v>
      </c>
      <c r="H989" t="s">
        <v>73</v>
      </c>
      <c r="I989" t="s">
        <v>61</v>
      </c>
      <c r="J989" s="14">
        <v>8120.9</v>
      </c>
      <c r="K989" s="14">
        <v>8031.31</v>
      </c>
      <c r="L989" s="14">
        <v>-89.59</v>
      </c>
      <c r="M989" s="15">
        <v>-0.011032</v>
      </c>
      <c r="N989" s="14">
        <v>7538.83</v>
      </c>
      <c r="O989" s="15">
        <v>0.065326</v>
      </c>
    </row>
    <row r="990" spans="1:15" ht="18" customHeight="1">
      <c r="A990" t="s">
        <v>2138</v>
      </c>
      <c r="B990" s="12">
        <v>45961</v>
      </c>
      <c r="C990" t="s">
        <v>2124</v>
      </c>
      <c r="D990" t="s">
        <v>2064</v>
      </c>
      <c r="E990">
        <v>4</v>
      </c>
      <c r="F990" t="s">
        <v>152</v>
      </c>
      <c r="G990" t="s">
        <v>153</v>
      </c>
      <c r="H990" t="s">
        <v>154</v>
      </c>
      <c r="I990" t="s">
        <v>61</v>
      </c>
      <c r="J990" s="14">
        <v>1208.83</v>
      </c>
      <c r="K990" s="14">
        <v>1275.57</v>
      </c>
      <c r="L990" s="14">
        <v>66.73999999999999</v>
      </c>
      <c r="M990" s="15">
        <v>0.05521</v>
      </c>
      <c r="N990" s="14">
        <v>1137.26</v>
      </c>
      <c r="O990" s="15">
        <v>0.121617</v>
      </c>
    </row>
    <row r="991" spans="1:15" ht="18" customHeight="1">
      <c r="A991" t="s">
        <v>2139</v>
      </c>
      <c r="B991" s="12">
        <v>45961</v>
      </c>
      <c r="C991" t="s">
        <v>2124</v>
      </c>
      <c r="D991" t="s">
        <v>2064</v>
      </c>
      <c r="E991">
        <v>4</v>
      </c>
      <c r="F991" t="s">
        <v>128</v>
      </c>
      <c r="G991" t="s">
        <v>129</v>
      </c>
      <c r="H991" t="s">
        <v>130</v>
      </c>
      <c r="I991" t="s">
        <v>61</v>
      </c>
      <c r="J991" s="14">
        <v>2999.24</v>
      </c>
      <c r="K991" s="14">
        <v>3117</v>
      </c>
      <c r="L991" s="14">
        <v>117.76</v>
      </c>
      <c r="M991" s="15">
        <v>0.039263</v>
      </c>
      <c r="N991" s="14">
        <v>2955.36</v>
      </c>
      <c r="O991" s="15">
        <v>0.054694</v>
      </c>
    </row>
    <row r="992" spans="1:15" ht="18" customHeight="1">
      <c r="A992" t="s">
        <v>2140</v>
      </c>
      <c r="B992" s="12">
        <v>45961</v>
      </c>
      <c r="C992" t="s">
        <v>2124</v>
      </c>
      <c r="D992" t="s">
        <v>2064</v>
      </c>
      <c r="E992">
        <v>4</v>
      </c>
      <c r="F992" t="s">
        <v>639</v>
      </c>
      <c r="G992" t="s">
        <v>640</v>
      </c>
      <c r="H992" t="s">
        <v>641</v>
      </c>
      <c r="I992" t="s">
        <v>631</v>
      </c>
      <c r="J992" s="14">
        <v>288779.87</v>
      </c>
      <c r="K992" s="14">
        <v>280253.75</v>
      </c>
      <c r="L992" s="14">
        <v>-8526.120000000001</v>
      </c>
      <c r="M992" s="15">
        <v>-0.029525</v>
      </c>
      <c r="N992" s="14">
        <v>290395.74</v>
      </c>
      <c r="O992" s="15">
        <v>-0.034925</v>
      </c>
    </row>
    <row r="993" spans="1:15" ht="18" customHeight="1">
      <c r="A993" t="s">
        <v>2141</v>
      </c>
      <c r="B993" s="12">
        <v>45961</v>
      </c>
      <c r="C993" t="s">
        <v>2124</v>
      </c>
      <c r="D993" t="s">
        <v>2064</v>
      </c>
      <c r="E993">
        <v>4</v>
      </c>
      <c r="F993" t="s">
        <v>651</v>
      </c>
      <c r="G993" t="s">
        <v>652</v>
      </c>
      <c r="H993" t="s">
        <v>653</v>
      </c>
      <c r="I993" t="s">
        <v>631</v>
      </c>
      <c r="J993" s="14">
        <v>93791.75</v>
      </c>
      <c r="K993" s="14">
        <v>96985.94</v>
      </c>
      <c r="L993" s="14">
        <v>3194.19</v>
      </c>
      <c r="M993" s="15">
        <v>0.034056</v>
      </c>
      <c r="N993" s="14">
        <v>88772.06</v>
      </c>
      <c r="O993" s="15">
        <v>0.092528</v>
      </c>
    </row>
    <row r="994" spans="1:15" ht="18" customHeight="1">
      <c r="A994" t="s">
        <v>2142</v>
      </c>
      <c r="B994" s="12">
        <v>45961</v>
      </c>
      <c r="C994" t="s">
        <v>2124</v>
      </c>
      <c r="D994" t="s">
        <v>2064</v>
      </c>
      <c r="E994">
        <v>4</v>
      </c>
      <c r="F994" t="s">
        <v>628</v>
      </c>
      <c r="G994" t="s">
        <v>629</v>
      </c>
      <c r="H994" t="s">
        <v>630</v>
      </c>
      <c r="I994" t="s">
        <v>631</v>
      </c>
      <c r="J994" s="14">
        <v>47806.51</v>
      </c>
      <c r="K994" s="14">
        <v>45306.83</v>
      </c>
      <c r="L994" s="14">
        <v>-2499.68</v>
      </c>
      <c r="M994" s="15">
        <v>-0.052287</v>
      </c>
      <c r="N994" s="14">
        <v>45461.29</v>
      </c>
      <c r="O994" s="15">
        <v>-0.003398</v>
      </c>
    </row>
    <row r="995" spans="1:15" ht="18" customHeight="1">
      <c r="A995" t="s">
        <v>2143</v>
      </c>
      <c r="B995" s="12">
        <v>45991</v>
      </c>
      <c r="C995" t="s">
        <v>2144</v>
      </c>
      <c r="D995" t="s">
        <v>2064</v>
      </c>
      <c r="E995">
        <v>5</v>
      </c>
      <c r="F995" t="s">
        <v>306</v>
      </c>
      <c r="G995" t="s">
        <v>307</v>
      </c>
      <c r="H995" t="s">
        <v>207</v>
      </c>
      <c r="I995" t="s">
        <v>61</v>
      </c>
      <c r="J995" s="14">
        <v>83730.58</v>
      </c>
      <c r="K995" s="14">
        <v>86877.14999999999</v>
      </c>
      <c r="L995" s="14">
        <v>3146.57</v>
      </c>
      <c r="M995" s="15">
        <v>0.03758</v>
      </c>
      <c r="N995" s="14">
        <v>84372.99000000001</v>
      </c>
      <c r="O995" s="15">
        <v>0.02968</v>
      </c>
    </row>
    <row r="996" spans="1:15" ht="18" customHeight="1">
      <c r="A996" t="s">
        <v>2145</v>
      </c>
      <c r="B996" s="12">
        <v>45991</v>
      </c>
      <c r="C996" t="s">
        <v>2144</v>
      </c>
      <c r="D996" t="s">
        <v>2064</v>
      </c>
      <c r="E996">
        <v>5</v>
      </c>
      <c r="F996" t="s">
        <v>219</v>
      </c>
      <c r="G996" t="s">
        <v>220</v>
      </c>
      <c r="H996" t="s">
        <v>207</v>
      </c>
      <c r="I996" t="s">
        <v>61</v>
      </c>
      <c r="J996" s="14">
        <v>24344.45</v>
      </c>
      <c r="K996" s="14">
        <v>23908.19</v>
      </c>
      <c r="L996" s="14">
        <v>-436.26</v>
      </c>
      <c r="M996" s="15">
        <v>-0.01792</v>
      </c>
      <c r="N996" s="14">
        <v>23285.88</v>
      </c>
      <c r="O996" s="15">
        <v>0.026725</v>
      </c>
    </row>
    <row r="997" spans="1:15" ht="18" customHeight="1">
      <c r="A997" t="s">
        <v>2146</v>
      </c>
      <c r="B997" s="12">
        <v>45991</v>
      </c>
      <c r="C997" t="s">
        <v>2144</v>
      </c>
      <c r="D997" t="s">
        <v>2064</v>
      </c>
      <c r="E997">
        <v>5</v>
      </c>
      <c r="F997" t="s">
        <v>71</v>
      </c>
      <c r="G997" t="s">
        <v>72</v>
      </c>
      <c r="H997" t="s">
        <v>73</v>
      </c>
      <c r="I997" t="s">
        <v>61</v>
      </c>
      <c r="J997" s="14">
        <v>11346.13</v>
      </c>
      <c r="K997" s="14">
        <v>11213.01</v>
      </c>
      <c r="L997" s="14">
        <v>-133.12</v>
      </c>
      <c r="M997" s="15">
        <v>-0.011733</v>
      </c>
      <c r="N997" s="14">
        <v>11377.67</v>
      </c>
      <c r="O997" s="15">
        <v>-0.014472</v>
      </c>
    </row>
    <row r="998" spans="1:15" ht="18" customHeight="1">
      <c r="A998" t="s">
        <v>2147</v>
      </c>
      <c r="B998" s="12">
        <v>45991</v>
      </c>
      <c r="C998" t="s">
        <v>2144</v>
      </c>
      <c r="D998" t="s">
        <v>2064</v>
      </c>
      <c r="E998">
        <v>5</v>
      </c>
      <c r="F998" t="s">
        <v>263</v>
      </c>
      <c r="G998" t="s">
        <v>264</v>
      </c>
      <c r="H998" t="s">
        <v>265</v>
      </c>
      <c r="I998" t="s">
        <v>61</v>
      </c>
      <c r="J998" s="14">
        <v>6659.43</v>
      </c>
      <c r="K998" s="14">
        <v>6893.53</v>
      </c>
      <c r="L998" s="14">
        <v>234.1</v>
      </c>
      <c r="M998" s="15">
        <v>0.035153</v>
      </c>
      <c r="N998" s="14">
        <v>6050.61</v>
      </c>
      <c r="O998" s="15">
        <v>0.139312</v>
      </c>
    </row>
    <row r="999" spans="1:15" ht="18" customHeight="1">
      <c r="A999" t="s">
        <v>2148</v>
      </c>
      <c r="B999" s="12">
        <v>45991</v>
      </c>
      <c r="C999" t="s">
        <v>2144</v>
      </c>
      <c r="D999" t="s">
        <v>2064</v>
      </c>
      <c r="E999">
        <v>5</v>
      </c>
      <c r="F999" t="s">
        <v>92</v>
      </c>
      <c r="G999" t="s">
        <v>93</v>
      </c>
      <c r="H999" t="s">
        <v>93</v>
      </c>
      <c r="I999" t="s">
        <v>61</v>
      </c>
      <c r="J999" s="14">
        <v>18318.84</v>
      </c>
      <c r="K999" s="14">
        <v>18908.46</v>
      </c>
      <c r="L999" s="14">
        <v>589.62</v>
      </c>
      <c r="M999" s="15">
        <v>0.032187</v>
      </c>
      <c r="N999" s="14">
        <v>17811.77</v>
      </c>
      <c r="O999" s="15">
        <v>0.061571</v>
      </c>
    </row>
    <row r="1000" spans="1:15" ht="18" customHeight="1">
      <c r="A1000" t="s">
        <v>2149</v>
      </c>
      <c r="B1000" s="12">
        <v>45991</v>
      </c>
      <c r="C1000" t="s">
        <v>2144</v>
      </c>
      <c r="D1000" t="s">
        <v>2064</v>
      </c>
      <c r="E1000">
        <v>5</v>
      </c>
      <c r="F1000" t="s">
        <v>58</v>
      </c>
      <c r="G1000" t="s">
        <v>59</v>
      </c>
      <c r="H1000" t="s">
        <v>60</v>
      </c>
      <c r="I1000" t="s">
        <v>61</v>
      </c>
      <c r="J1000" s="14">
        <v>7244.89</v>
      </c>
      <c r="K1000" s="14">
        <v>6956.74</v>
      </c>
      <c r="L1000" s="14">
        <v>-288.15</v>
      </c>
      <c r="M1000" s="15">
        <v>-0.039773</v>
      </c>
      <c r="N1000" s="14">
        <v>7099.04</v>
      </c>
      <c r="O1000" s="15">
        <v>-0.020045</v>
      </c>
    </row>
    <row r="1001" spans="1:15" ht="18" customHeight="1">
      <c r="A1001" t="s">
        <v>2150</v>
      </c>
      <c r="B1001" s="12">
        <v>45991</v>
      </c>
      <c r="C1001" t="s">
        <v>2144</v>
      </c>
      <c r="D1001" t="s">
        <v>2064</v>
      </c>
      <c r="E1001">
        <v>5</v>
      </c>
      <c r="F1001" t="s">
        <v>107</v>
      </c>
      <c r="G1001" t="s">
        <v>108</v>
      </c>
      <c r="H1001" t="s">
        <v>109</v>
      </c>
      <c r="I1001" t="s">
        <v>61</v>
      </c>
      <c r="J1001" s="14">
        <v>10279.81</v>
      </c>
      <c r="K1001" s="14">
        <v>10723.1</v>
      </c>
      <c r="L1001" s="14">
        <v>443.29</v>
      </c>
      <c r="M1001" s="15">
        <v>0.043122</v>
      </c>
      <c r="N1001" s="14">
        <v>9791.629999999999</v>
      </c>
      <c r="O1001" s="15">
        <v>0.09512900000000001</v>
      </c>
    </row>
    <row r="1002" spans="1:15" ht="18" customHeight="1">
      <c r="A1002" t="s">
        <v>2151</v>
      </c>
      <c r="B1002" s="12">
        <v>45991</v>
      </c>
      <c r="C1002" t="s">
        <v>2144</v>
      </c>
      <c r="D1002" t="s">
        <v>2064</v>
      </c>
      <c r="E1002">
        <v>5</v>
      </c>
      <c r="F1002" t="s">
        <v>121</v>
      </c>
      <c r="G1002" t="s">
        <v>122</v>
      </c>
      <c r="H1002" t="s">
        <v>101</v>
      </c>
      <c r="I1002" t="s">
        <v>61</v>
      </c>
      <c r="J1002" s="14">
        <v>28590.93</v>
      </c>
      <c r="K1002" s="14">
        <v>27375.92</v>
      </c>
      <c r="L1002" s="14">
        <v>-1215.01</v>
      </c>
      <c r="M1002" s="15">
        <v>-0.042496</v>
      </c>
      <c r="N1002" s="14">
        <v>27973.3</v>
      </c>
      <c r="O1002" s="15">
        <v>-0.021355</v>
      </c>
    </row>
    <row r="1003" spans="1:15" ht="18" customHeight="1">
      <c r="A1003" t="s">
        <v>2152</v>
      </c>
      <c r="B1003" s="12">
        <v>45991</v>
      </c>
      <c r="C1003" t="s">
        <v>2144</v>
      </c>
      <c r="D1003" t="s">
        <v>2064</v>
      </c>
      <c r="E1003">
        <v>5</v>
      </c>
      <c r="F1003" t="s">
        <v>253</v>
      </c>
      <c r="G1003" t="s">
        <v>254</v>
      </c>
      <c r="H1003" t="s">
        <v>101</v>
      </c>
      <c r="I1003" t="s">
        <v>61</v>
      </c>
      <c r="J1003" s="14">
        <v>9636.34</v>
      </c>
      <c r="K1003" s="14">
        <v>9159.91</v>
      </c>
      <c r="L1003" s="14">
        <v>-476.43</v>
      </c>
      <c r="M1003" s="15">
        <v>-0.049441</v>
      </c>
      <c r="N1003" s="14">
        <v>9168.5</v>
      </c>
      <c r="O1003" s="15">
        <v>-0.000937</v>
      </c>
    </row>
    <row r="1004" spans="1:15" ht="18" customHeight="1">
      <c r="A1004" t="s">
        <v>2153</v>
      </c>
      <c r="B1004" s="12">
        <v>45991</v>
      </c>
      <c r="C1004" t="s">
        <v>2144</v>
      </c>
      <c r="D1004" t="s">
        <v>2064</v>
      </c>
      <c r="E1004">
        <v>5</v>
      </c>
      <c r="F1004" t="s">
        <v>79</v>
      </c>
      <c r="G1004" t="s">
        <v>80</v>
      </c>
      <c r="H1004" t="s">
        <v>81</v>
      </c>
      <c r="I1004" t="s">
        <v>61</v>
      </c>
      <c r="J1004" s="14">
        <v>9283.200000000001</v>
      </c>
      <c r="K1004" s="14">
        <v>8841.190000000001</v>
      </c>
      <c r="L1004" s="14">
        <v>-442.01</v>
      </c>
      <c r="M1004" s="15">
        <v>-0.047614</v>
      </c>
      <c r="N1004" s="14">
        <v>8523.209999999999</v>
      </c>
      <c r="O1004" s="15">
        <v>0.037308</v>
      </c>
    </row>
    <row r="1005" spans="1:15" ht="18" customHeight="1">
      <c r="A1005" t="s">
        <v>2154</v>
      </c>
      <c r="B1005" s="12">
        <v>45991</v>
      </c>
      <c r="C1005" t="s">
        <v>2144</v>
      </c>
      <c r="D1005" t="s">
        <v>2064</v>
      </c>
      <c r="E1005">
        <v>5</v>
      </c>
      <c r="F1005" t="s">
        <v>99</v>
      </c>
      <c r="G1005" t="s">
        <v>100</v>
      </c>
      <c r="H1005" t="s">
        <v>101</v>
      </c>
      <c r="I1005" t="s">
        <v>61</v>
      </c>
      <c r="J1005" s="14">
        <v>7683.95</v>
      </c>
      <c r="K1005" s="14">
        <v>8006.52</v>
      </c>
      <c r="L1005" s="14">
        <v>322.57</v>
      </c>
      <c r="M1005" s="15">
        <v>0.04198</v>
      </c>
      <c r="N1005" s="14">
        <v>7301.92</v>
      </c>
      <c r="O1005" s="15">
        <v>0.096495</v>
      </c>
    </row>
    <row r="1006" spans="1:15" ht="18" customHeight="1">
      <c r="A1006" t="s">
        <v>2155</v>
      </c>
      <c r="B1006" s="12">
        <v>45991</v>
      </c>
      <c r="C1006" t="s">
        <v>2144</v>
      </c>
      <c r="D1006" t="s">
        <v>2064</v>
      </c>
      <c r="E1006">
        <v>5</v>
      </c>
      <c r="F1006" t="s">
        <v>170</v>
      </c>
      <c r="G1006" t="s">
        <v>171</v>
      </c>
      <c r="H1006" t="s">
        <v>172</v>
      </c>
      <c r="I1006" t="s">
        <v>61</v>
      </c>
      <c r="J1006" s="14">
        <v>14247.98</v>
      </c>
      <c r="K1006" s="14">
        <v>15017.02</v>
      </c>
      <c r="L1006" s="14">
        <v>769.04</v>
      </c>
      <c r="M1006" s="15">
        <v>0.053975</v>
      </c>
      <c r="N1006" s="14">
        <v>13649.49</v>
      </c>
      <c r="O1006" s="15">
        <v>0.100189</v>
      </c>
    </row>
    <row r="1007" spans="1:15" ht="18" customHeight="1">
      <c r="A1007" t="s">
        <v>2156</v>
      </c>
      <c r="B1007" s="12">
        <v>45991</v>
      </c>
      <c r="C1007" t="s">
        <v>2144</v>
      </c>
      <c r="D1007" t="s">
        <v>2064</v>
      </c>
      <c r="E1007">
        <v>5</v>
      </c>
      <c r="F1007" t="s">
        <v>205</v>
      </c>
      <c r="G1007" t="s">
        <v>206</v>
      </c>
      <c r="H1007" t="s">
        <v>207</v>
      </c>
      <c r="I1007" t="s">
        <v>61</v>
      </c>
      <c r="J1007" s="14">
        <v>5174.92</v>
      </c>
      <c r="K1007" s="14">
        <v>5295.94</v>
      </c>
      <c r="L1007" s="14">
        <v>121.02</v>
      </c>
      <c r="M1007" s="15">
        <v>0.023386</v>
      </c>
      <c r="N1007" s="14">
        <v>4822.3</v>
      </c>
      <c r="O1007" s="15">
        <v>0.098219</v>
      </c>
    </row>
    <row r="1008" spans="1:15" ht="18" customHeight="1">
      <c r="A1008" t="s">
        <v>2157</v>
      </c>
      <c r="B1008" s="12">
        <v>45991</v>
      </c>
      <c r="C1008" t="s">
        <v>2144</v>
      </c>
      <c r="D1008" t="s">
        <v>2064</v>
      </c>
      <c r="E1008">
        <v>5</v>
      </c>
      <c r="F1008" t="s">
        <v>136</v>
      </c>
      <c r="G1008" t="s">
        <v>137</v>
      </c>
      <c r="H1008" t="s">
        <v>73</v>
      </c>
      <c r="I1008" t="s">
        <v>61</v>
      </c>
      <c r="J1008" s="14">
        <v>8223.85</v>
      </c>
      <c r="K1008" s="14">
        <v>8216.950000000001</v>
      </c>
      <c r="L1008" s="14">
        <v>-6.9</v>
      </c>
      <c r="M1008" s="15">
        <v>-0.000839</v>
      </c>
      <c r="N1008" s="14">
        <v>7827.88</v>
      </c>
      <c r="O1008" s="15">
        <v>0.049703</v>
      </c>
    </row>
    <row r="1009" spans="1:15" ht="18" customHeight="1">
      <c r="A1009" t="s">
        <v>2158</v>
      </c>
      <c r="B1009" s="12">
        <v>45991</v>
      </c>
      <c r="C1009" t="s">
        <v>2144</v>
      </c>
      <c r="D1009" t="s">
        <v>2064</v>
      </c>
      <c r="E1009">
        <v>5</v>
      </c>
      <c r="F1009" t="s">
        <v>152</v>
      </c>
      <c r="G1009" t="s">
        <v>153</v>
      </c>
      <c r="H1009" t="s">
        <v>154</v>
      </c>
      <c r="I1009" t="s">
        <v>61</v>
      </c>
      <c r="J1009" s="14">
        <v>1225.33</v>
      </c>
      <c r="K1009" s="14">
        <v>1242.92</v>
      </c>
      <c r="L1009" s="14">
        <v>17.59</v>
      </c>
      <c r="M1009" s="15">
        <v>0.014355</v>
      </c>
      <c r="N1009" s="14">
        <v>1138.49</v>
      </c>
      <c r="O1009" s="15">
        <v>0.091727</v>
      </c>
    </row>
    <row r="1010" spans="1:15" ht="18" customHeight="1">
      <c r="A1010" t="s">
        <v>2159</v>
      </c>
      <c r="B1010" s="12">
        <v>45991</v>
      </c>
      <c r="C1010" t="s">
        <v>2144</v>
      </c>
      <c r="D1010" t="s">
        <v>2064</v>
      </c>
      <c r="E1010">
        <v>5</v>
      </c>
      <c r="F1010" t="s">
        <v>128</v>
      </c>
      <c r="G1010" t="s">
        <v>129</v>
      </c>
      <c r="H1010" t="s">
        <v>130</v>
      </c>
      <c r="I1010" t="s">
        <v>61</v>
      </c>
      <c r="J1010" s="14">
        <v>3043.06</v>
      </c>
      <c r="K1010" s="14">
        <v>3134.38</v>
      </c>
      <c r="L1010" s="14">
        <v>91.31999999999999</v>
      </c>
      <c r="M1010" s="15">
        <v>0.030009</v>
      </c>
      <c r="N1010" s="14">
        <v>2850.02</v>
      </c>
      <c r="O1010" s="15">
        <v>0.099775</v>
      </c>
    </row>
    <row r="1011" spans="1:15" ht="18" customHeight="1">
      <c r="A1011" t="s">
        <v>2160</v>
      </c>
      <c r="B1011" s="12">
        <v>45991</v>
      </c>
      <c r="C1011" t="s">
        <v>2144</v>
      </c>
      <c r="D1011" t="s">
        <v>2064</v>
      </c>
      <c r="E1011">
        <v>5</v>
      </c>
      <c r="F1011" t="s">
        <v>639</v>
      </c>
      <c r="G1011" t="s">
        <v>640</v>
      </c>
      <c r="H1011" t="s">
        <v>641</v>
      </c>
      <c r="I1011" t="s">
        <v>631</v>
      </c>
      <c r="J1011" s="14">
        <v>297844.67</v>
      </c>
      <c r="K1011" s="14">
        <v>292477.59</v>
      </c>
      <c r="L1011" s="14">
        <v>-5367.08</v>
      </c>
      <c r="M1011" s="15">
        <v>-0.01802</v>
      </c>
      <c r="N1011" s="14">
        <v>300340.52</v>
      </c>
      <c r="O1011" s="15">
        <v>-0.02618</v>
      </c>
    </row>
    <row r="1012" spans="1:15" ht="18" customHeight="1">
      <c r="A1012" t="s">
        <v>2161</v>
      </c>
      <c r="B1012" s="12">
        <v>45991</v>
      </c>
      <c r="C1012" t="s">
        <v>2144</v>
      </c>
      <c r="D1012" t="s">
        <v>2064</v>
      </c>
      <c r="E1012">
        <v>5</v>
      </c>
      <c r="F1012" t="s">
        <v>651</v>
      </c>
      <c r="G1012" t="s">
        <v>652</v>
      </c>
      <c r="H1012" t="s">
        <v>653</v>
      </c>
      <c r="I1012" t="s">
        <v>631</v>
      </c>
      <c r="J1012" s="14">
        <v>96828.13</v>
      </c>
      <c r="K1012" s="14">
        <v>96659.14</v>
      </c>
      <c r="L1012" s="14">
        <v>-168.99</v>
      </c>
      <c r="M1012" s="15">
        <v>-0.001745</v>
      </c>
      <c r="N1012" s="14">
        <v>89510.14999999999</v>
      </c>
      <c r="O1012" s="15">
        <v>0.07986799999999999</v>
      </c>
    </row>
    <row r="1013" spans="1:15" ht="18" customHeight="1">
      <c r="A1013" t="s">
        <v>2162</v>
      </c>
      <c r="B1013" s="12">
        <v>45991</v>
      </c>
      <c r="C1013" t="s">
        <v>2144</v>
      </c>
      <c r="D1013" t="s">
        <v>2064</v>
      </c>
      <c r="E1013">
        <v>5</v>
      </c>
      <c r="F1013" t="s">
        <v>628</v>
      </c>
      <c r="G1013" t="s">
        <v>629</v>
      </c>
      <c r="H1013" t="s">
        <v>630</v>
      </c>
      <c r="I1013" t="s">
        <v>631</v>
      </c>
      <c r="J1013" s="14">
        <v>49235.68</v>
      </c>
      <c r="K1013" s="14">
        <v>51079</v>
      </c>
      <c r="L1013" s="14">
        <v>1843.32</v>
      </c>
      <c r="M1013" s="15">
        <v>0.037439</v>
      </c>
      <c r="N1013" s="14">
        <v>45492.85</v>
      </c>
      <c r="O1013" s="15">
        <v>0.122792</v>
      </c>
    </row>
    <row r="1014" spans="1:15" ht="18" customHeight="1">
      <c r="A1014" t="s">
        <v>2163</v>
      </c>
      <c r="B1014" s="12">
        <v>46022</v>
      </c>
      <c r="C1014" t="s">
        <v>2164</v>
      </c>
      <c r="D1014" t="s">
        <v>2064</v>
      </c>
      <c r="E1014">
        <v>6</v>
      </c>
      <c r="F1014" t="s">
        <v>306</v>
      </c>
      <c r="G1014" t="s">
        <v>307</v>
      </c>
      <c r="H1014" t="s">
        <v>207</v>
      </c>
      <c r="I1014" t="s">
        <v>61</v>
      </c>
      <c r="J1014" s="14">
        <v>87267.50999999999</v>
      </c>
      <c r="K1014" s="14">
        <v>90448.24000000001</v>
      </c>
      <c r="L1014" s="14">
        <v>3180.73</v>
      </c>
      <c r="M1014" s="15">
        <v>0.036448</v>
      </c>
      <c r="N1014" s="14">
        <v>83187.53999999999</v>
      </c>
      <c r="O1014" s="15">
        <v>0.087281</v>
      </c>
    </row>
    <row r="1015" spans="1:15" ht="18" customHeight="1">
      <c r="A1015" t="s">
        <v>2165</v>
      </c>
      <c r="B1015" s="12">
        <v>46022</v>
      </c>
      <c r="C1015" t="s">
        <v>2164</v>
      </c>
      <c r="D1015" t="s">
        <v>2064</v>
      </c>
      <c r="E1015">
        <v>6</v>
      </c>
      <c r="F1015" t="s">
        <v>219</v>
      </c>
      <c r="G1015" t="s">
        <v>220</v>
      </c>
      <c r="H1015" t="s">
        <v>207</v>
      </c>
      <c r="I1015" t="s">
        <v>61</v>
      </c>
      <c r="J1015" s="14">
        <v>25396.86</v>
      </c>
      <c r="K1015" s="14">
        <v>25725.59</v>
      </c>
      <c r="L1015" s="14">
        <v>328.73</v>
      </c>
      <c r="M1015" s="15">
        <v>0.012944</v>
      </c>
      <c r="N1015" s="14">
        <v>24890.43</v>
      </c>
      <c r="O1015" s="15">
        <v>0.033553</v>
      </c>
    </row>
    <row r="1016" spans="1:15" ht="18" customHeight="1">
      <c r="A1016" t="s">
        <v>2166</v>
      </c>
      <c r="B1016" s="12">
        <v>46022</v>
      </c>
      <c r="C1016" t="s">
        <v>2164</v>
      </c>
      <c r="D1016" t="s">
        <v>2064</v>
      </c>
      <c r="E1016">
        <v>6</v>
      </c>
      <c r="F1016" t="s">
        <v>71</v>
      </c>
      <c r="G1016" t="s">
        <v>72</v>
      </c>
      <c r="H1016" t="s">
        <v>73</v>
      </c>
      <c r="I1016" t="s">
        <v>61</v>
      </c>
      <c r="J1016" s="14">
        <v>11808.37</v>
      </c>
      <c r="K1016" s="14">
        <v>11432.37</v>
      </c>
      <c r="L1016" s="14">
        <v>-376</v>
      </c>
      <c r="M1016" s="15">
        <v>-0.031842</v>
      </c>
      <c r="N1016" s="14">
        <v>11501.71</v>
      </c>
      <c r="O1016" s="15">
        <v>-0.006029</v>
      </c>
    </row>
    <row r="1017" spans="1:15" ht="18" customHeight="1">
      <c r="A1017" t="s">
        <v>2167</v>
      </c>
      <c r="B1017" s="12">
        <v>46022</v>
      </c>
      <c r="C1017" t="s">
        <v>2164</v>
      </c>
      <c r="D1017" t="s">
        <v>2064</v>
      </c>
      <c r="E1017">
        <v>6</v>
      </c>
      <c r="F1017" t="s">
        <v>263</v>
      </c>
      <c r="G1017" t="s">
        <v>264</v>
      </c>
      <c r="H1017" t="s">
        <v>265</v>
      </c>
      <c r="I1017" t="s">
        <v>61</v>
      </c>
      <c r="J1017" s="14">
        <v>6937.42</v>
      </c>
      <c r="K1017" s="14">
        <v>6647.2</v>
      </c>
      <c r="L1017" s="14">
        <v>-290.22</v>
      </c>
      <c r="M1017" s="15">
        <v>-0.041834</v>
      </c>
      <c r="N1017" s="14">
        <v>6577.55</v>
      </c>
      <c r="O1017" s="15">
        <v>0.010589</v>
      </c>
    </row>
    <row r="1018" spans="1:15" ht="18" customHeight="1">
      <c r="A1018" t="s">
        <v>2168</v>
      </c>
      <c r="B1018" s="12">
        <v>46022</v>
      </c>
      <c r="C1018" t="s">
        <v>2164</v>
      </c>
      <c r="D1018" t="s">
        <v>2064</v>
      </c>
      <c r="E1018">
        <v>6</v>
      </c>
      <c r="F1018" t="s">
        <v>92</v>
      </c>
      <c r="G1018" t="s">
        <v>93</v>
      </c>
      <c r="H1018" t="s">
        <v>93</v>
      </c>
      <c r="I1018" t="s">
        <v>61</v>
      </c>
      <c r="J1018" s="14">
        <v>19101.73</v>
      </c>
      <c r="K1018" s="14">
        <v>20071.81</v>
      </c>
      <c r="L1018" s="14">
        <v>970.08</v>
      </c>
      <c r="M1018" s="15">
        <v>0.050785</v>
      </c>
      <c r="N1018" s="14">
        <v>18837.91</v>
      </c>
      <c r="O1018" s="15">
        <v>0.065501</v>
      </c>
    </row>
    <row r="1019" spans="1:15" ht="18" customHeight="1">
      <c r="A1019" t="s">
        <v>2169</v>
      </c>
      <c r="B1019" s="12">
        <v>46022</v>
      </c>
      <c r="C1019" t="s">
        <v>2164</v>
      </c>
      <c r="D1019" t="s">
        <v>2064</v>
      </c>
      <c r="E1019">
        <v>6</v>
      </c>
      <c r="F1019" t="s">
        <v>58</v>
      </c>
      <c r="G1019" t="s">
        <v>59</v>
      </c>
      <c r="H1019" t="s">
        <v>60</v>
      </c>
      <c r="I1019" t="s">
        <v>61</v>
      </c>
      <c r="J1019" s="14">
        <v>7536.38</v>
      </c>
      <c r="K1019" s="14">
        <v>7127.24</v>
      </c>
      <c r="L1019" s="14">
        <v>-409.14</v>
      </c>
      <c r="M1019" s="15">
        <v>-0.054289</v>
      </c>
      <c r="N1019" s="14">
        <v>7239.09</v>
      </c>
      <c r="O1019" s="15">
        <v>-0.015451</v>
      </c>
    </row>
    <row r="1020" spans="1:15" ht="18" customHeight="1">
      <c r="A1020" t="s">
        <v>2170</v>
      </c>
      <c r="B1020" s="12">
        <v>46022</v>
      </c>
      <c r="C1020" t="s">
        <v>2164</v>
      </c>
      <c r="D1020" t="s">
        <v>2064</v>
      </c>
      <c r="E1020">
        <v>6</v>
      </c>
      <c r="F1020" t="s">
        <v>107</v>
      </c>
      <c r="G1020" t="s">
        <v>108</v>
      </c>
      <c r="H1020" t="s">
        <v>109</v>
      </c>
      <c r="I1020" t="s">
        <v>61</v>
      </c>
      <c r="J1020" s="14">
        <v>10703.78</v>
      </c>
      <c r="K1020" s="14">
        <v>10805.76</v>
      </c>
      <c r="L1020" s="14">
        <v>101.98</v>
      </c>
      <c r="M1020" s="15">
        <v>0.009527000000000001</v>
      </c>
      <c r="N1020" s="14">
        <v>9786.23</v>
      </c>
      <c r="O1020" s="15">
        <v>0.10418</v>
      </c>
    </row>
    <row r="1021" spans="1:15" ht="18" customHeight="1">
      <c r="A1021" t="s">
        <v>2171</v>
      </c>
      <c r="B1021" s="12">
        <v>46022</v>
      </c>
      <c r="C1021" t="s">
        <v>2164</v>
      </c>
      <c r="D1021" t="s">
        <v>2064</v>
      </c>
      <c r="E1021">
        <v>6</v>
      </c>
      <c r="F1021" t="s">
        <v>121</v>
      </c>
      <c r="G1021" t="s">
        <v>122</v>
      </c>
      <c r="H1021" t="s">
        <v>101</v>
      </c>
      <c r="I1021" t="s">
        <v>61</v>
      </c>
      <c r="J1021" s="14">
        <v>29798.66</v>
      </c>
      <c r="K1021" s="14">
        <v>30388.72</v>
      </c>
      <c r="L1021" s="14">
        <v>590.0599999999999</v>
      </c>
      <c r="M1021" s="15">
        <v>0.019802</v>
      </c>
      <c r="N1021" s="14">
        <v>28465.13</v>
      </c>
      <c r="O1021" s="15">
        <v>0.067577</v>
      </c>
    </row>
    <row r="1022" spans="1:15" ht="18" customHeight="1">
      <c r="A1022" t="s">
        <v>2172</v>
      </c>
      <c r="B1022" s="12">
        <v>46022</v>
      </c>
      <c r="C1022" t="s">
        <v>2164</v>
      </c>
      <c r="D1022" t="s">
        <v>2064</v>
      </c>
      <c r="E1022">
        <v>6</v>
      </c>
      <c r="F1022" t="s">
        <v>253</v>
      </c>
      <c r="G1022" t="s">
        <v>254</v>
      </c>
      <c r="H1022" t="s">
        <v>101</v>
      </c>
      <c r="I1022" t="s">
        <v>61</v>
      </c>
      <c r="J1022" s="14">
        <v>10052.92</v>
      </c>
      <c r="K1022" s="14">
        <v>10588.58</v>
      </c>
      <c r="L1022" s="14">
        <v>535.66</v>
      </c>
      <c r="M1022" s="15">
        <v>0.053284</v>
      </c>
      <c r="N1022" s="14">
        <v>9235.59</v>
      </c>
      <c r="O1022" s="15">
        <v>0.146497</v>
      </c>
    </row>
    <row r="1023" spans="1:15" ht="18" customHeight="1">
      <c r="A1023" t="s">
        <v>2173</v>
      </c>
      <c r="B1023" s="12">
        <v>46022</v>
      </c>
      <c r="C1023" t="s">
        <v>2164</v>
      </c>
      <c r="D1023" t="s">
        <v>2064</v>
      </c>
      <c r="E1023">
        <v>6</v>
      </c>
      <c r="F1023" t="s">
        <v>79</v>
      </c>
      <c r="G1023" t="s">
        <v>80</v>
      </c>
      <c r="H1023" t="s">
        <v>81</v>
      </c>
      <c r="I1023" t="s">
        <v>61</v>
      </c>
      <c r="J1023" s="14">
        <v>9661.389999999999</v>
      </c>
      <c r="K1023" s="14">
        <v>9433.17</v>
      </c>
      <c r="L1023" s="14">
        <v>-228.22</v>
      </c>
      <c r="M1023" s="15">
        <v>-0.023622</v>
      </c>
      <c r="N1023" s="14">
        <v>9058.5</v>
      </c>
      <c r="O1023" s="15">
        <v>0.041361</v>
      </c>
    </row>
    <row r="1024" spans="1:15" ht="18" customHeight="1">
      <c r="A1024" t="s">
        <v>2174</v>
      </c>
      <c r="B1024" s="12">
        <v>46022</v>
      </c>
      <c r="C1024" t="s">
        <v>2164</v>
      </c>
      <c r="D1024" t="s">
        <v>2064</v>
      </c>
      <c r="E1024">
        <v>6</v>
      </c>
      <c r="F1024" t="s">
        <v>99</v>
      </c>
      <c r="G1024" t="s">
        <v>100</v>
      </c>
      <c r="H1024" t="s">
        <v>101</v>
      </c>
      <c r="I1024" t="s">
        <v>61</v>
      </c>
      <c r="J1024" s="14">
        <v>8004.71</v>
      </c>
      <c r="K1024" s="14">
        <v>8411.469999999999</v>
      </c>
      <c r="L1024" s="14">
        <v>406.76</v>
      </c>
      <c r="M1024" s="15">
        <v>0.050815</v>
      </c>
      <c r="N1024" s="14">
        <v>7933.58</v>
      </c>
      <c r="O1024" s="15">
        <v>0.060236</v>
      </c>
    </row>
    <row r="1025" spans="1:15" ht="18" customHeight="1">
      <c r="A1025" t="s">
        <v>2175</v>
      </c>
      <c r="B1025" s="12">
        <v>46022</v>
      </c>
      <c r="C1025" t="s">
        <v>2164</v>
      </c>
      <c r="D1025" t="s">
        <v>2064</v>
      </c>
      <c r="E1025">
        <v>6</v>
      </c>
      <c r="F1025" t="s">
        <v>170</v>
      </c>
      <c r="G1025" t="s">
        <v>171</v>
      </c>
      <c r="H1025" t="s">
        <v>172</v>
      </c>
      <c r="I1025" t="s">
        <v>61</v>
      </c>
      <c r="J1025" s="14">
        <v>14856.9</v>
      </c>
      <c r="K1025" s="14">
        <v>15115.32</v>
      </c>
      <c r="L1025" s="14">
        <v>258.42</v>
      </c>
      <c r="M1025" s="15">
        <v>0.017394</v>
      </c>
      <c r="N1025" s="14">
        <v>14037.09</v>
      </c>
      <c r="O1025" s="15">
        <v>0.07681300000000001</v>
      </c>
    </row>
    <row r="1026" spans="1:15" ht="18" customHeight="1">
      <c r="A1026" t="s">
        <v>2176</v>
      </c>
      <c r="B1026" s="12">
        <v>46022</v>
      </c>
      <c r="C1026" t="s">
        <v>2164</v>
      </c>
      <c r="D1026" t="s">
        <v>2064</v>
      </c>
      <c r="E1026">
        <v>6</v>
      </c>
      <c r="F1026" t="s">
        <v>205</v>
      </c>
      <c r="G1026" t="s">
        <v>206</v>
      </c>
      <c r="H1026" t="s">
        <v>207</v>
      </c>
      <c r="I1026" t="s">
        <v>61</v>
      </c>
      <c r="J1026" s="14">
        <v>5383.13</v>
      </c>
      <c r="K1026" s="14">
        <v>5200.17</v>
      </c>
      <c r="L1026" s="14">
        <v>-182.96</v>
      </c>
      <c r="M1026" s="15">
        <v>-0.033988</v>
      </c>
      <c r="N1026" s="14">
        <v>4964.62</v>
      </c>
      <c r="O1026" s="15">
        <v>0.047446</v>
      </c>
    </row>
    <row r="1027" spans="1:15" ht="18" customHeight="1">
      <c r="A1027" t="s">
        <v>2177</v>
      </c>
      <c r="B1027" s="12">
        <v>46022</v>
      </c>
      <c r="C1027" t="s">
        <v>2164</v>
      </c>
      <c r="D1027" t="s">
        <v>2064</v>
      </c>
      <c r="E1027">
        <v>6</v>
      </c>
      <c r="F1027" t="s">
        <v>136</v>
      </c>
      <c r="G1027" t="s">
        <v>137</v>
      </c>
      <c r="H1027" t="s">
        <v>73</v>
      </c>
      <c r="I1027" t="s">
        <v>61</v>
      </c>
      <c r="J1027" s="14">
        <v>8563.02</v>
      </c>
      <c r="K1027" s="14">
        <v>8795.709999999999</v>
      </c>
      <c r="L1027" s="14">
        <v>232.69</v>
      </c>
      <c r="M1027" s="15">
        <v>0.027174</v>
      </c>
      <c r="N1027" s="14">
        <v>8473.440000000001</v>
      </c>
      <c r="O1027" s="15">
        <v>0.038033</v>
      </c>
    </row>
    <row r="1028" spans="1:15" ht="18" customHeight="1">
      <c r="A1028" t="s">
        <v>2178</v>
      </c>
      <c r="B1028" s="12">
        <v>46022</v>
      </c>
      <c r="C1028" t="s">
        <v>2164</v>
      </c>
      <c r="D1028" t="s">
        <v>2064</v>
      </c>
      <c r="E1028">
        <v>6</v>
      </c>
      <c r="F1028" t="s">
        <v>152</v>
      </c>
      <c r="G1028" t="s">
        <v>153</v>
      </c>
      <c r="H1028" t="s">
        <v>154</v>
      </c>
      <c r="I1028" t="s">
        <v>61</v>
      </c>
      <c r="J1028" s="14">
        <v>1277.09</v>
      </c>
      <c r="K1028" s="14">
        <v>1245.92</v>
      </c>
      <c r="L1028" s="14">
        <v>-31.17</v>
      </c>
      <c r="M1028" s="15">
        <v>-0.024407</v>
      </c>
      <c r="N1028" s="14">
        <v>1214.16</v>
      </c>
      <c r="O1028" s="15">
        <v>0.026158</v>
      </c>
    </row>
    <row r="1029" spans="1:15" ht="18" customHeight="1">
      <c r="A1029" t="s">
        <v>2179</v>
      </c>
      <c r="B1029" s="12">
        <v>46022</v>
      </c>
      <c r="C1029" t="s">
        <v>2164</v>
      </c>
      <c r="D1029" t="s">
        <v>2064</v>
      </c>
      <c r="E1029">
        <v>6</v>
      </c>
      <c r="F1029" t="s">
        <v>128</v>
      </c>
      <c r="G1029" t="s">
        <v>129</v>
      </c>
      <c r="H1029" t="s">
        <v>130</v>
      </c>
      <c r="I1029" t="s">
        <v>61</v>
      </c>
      <c r="J1029" s="14">
        <v>3174.61</v>
      </c>
      <c r="K1029" s="14">
        <v>3090.92</v>
      </c>
      <c r="L1029" s="14">
        <v>-83.69</v>
      </c>
      <c r="M1029" s="15">
        <v>-0.026362</v>
      </c>
      <c r="N1029" s="14">
        <v>3076.59</v>
      </c>
      <c r="O1029" s="15">
        <v>0.004658</v>
      </c>
    </row>
    <row r="1030" spans="1:15" ht="18" customHeight="1">
      <c r="A1030" t="s">
        <v>2180</v>
      </c>
      <c r="B1030" s="12">
        <v>46022</v>
      </c>
      <c r="C1030" t="s">
        <v>2164</v>
      </c>
      <c r="D1030" t="s">
        <v>2064</v>
      </c>
      <c r="E1030">
        <v>6</v>
      </c>
      <c r="F1030" t="s">
        <v>639</v>
      </c>
      <c r="G1030" t="s">
        <v>640</v>
      </c>
      <c r="H1030" t="s">
        <v>641</v>
      </c>
      <c r="I1030" t="s">
        <v>631</v>
      </c>
      <c r="J1030" s="14">
        <v>317740.48</v>
      </c>
      <c r="K1030" s="14">
        <v>314121.75</v>
      </c>
      <c r="L1030" s="14">
        <v>-3618.73</v>
      </c>
      <c r="M1030" s="15">
        <v>-0.011389</v>
      </c>
      <c r="N1030" s="14">
        <v>292922.16</v>
      </c>
      <c r="O1030" s="15">
        <v>0.07237300000000001</v>
      </c>
    </row>
    <row r="1031" spans="1:15" ht="18" customHeight="1">
      <c r="A1031" t="s">
        <v>2181</v>
      </c>
      <c r="B1031" s="12">
        <v>46022</v>
      </c>
      <c r="C1031" t="s">
        <v>2164</v>
      </c>
      <c r="D1031" t="s">
        <v>2064</v>
      </c>
      <c r="E1031">
        <v>6</v>
      </c>
      <c r="F1031" t="s">
        <v>651</v>
      </c>
      <c r="G1031" t="s">
        <v>652</v>
      </c>
      <c r="H1031" t="s">
        <v>653</v>
      </c>
      <c r="I1031" t="s">
        <v>631</v>
      </c>
      <c r="J1031" s="14">
        <v>103394.7</v>
      </c>
      <c r="K1031" s="14">
        <v>102791.76</v>
      </c>
      <c r="L1031" s="14">
        <v>-602.9400000000001</v>
      </c>
      <c r="M1031" s="15">
        <v>-0.005831</v>
      </c>
      <c r="N1031" s="14">
        <v>100699.69</v>
      </c>
      <c r="O1031" s="15">
        <v>0.020775</v>
      </c>
    </row>
    <row r="1032" spans="1:15" ht="18" customHeight="1">
      <c r="A1032" t="s">
        <v>2182</v>
      </c>
      <c r="B1032" s="12">
        <v>46022</v>
      </c>
      <c r="C1032" t="s">
        <v>2164</v>
      </c>
      <c r="D1032" t="s">
        <v>2064</v>
      </c>
      <c r="E1032">
        <v>6</v>
      </c>
      <c r="F1032" t="s">
        <v>628</v>
      </c>
      <c r="G1032" t="s">
        <v>629</v>
      </c>
      <c r="H1032" t="s">
        <v>630</v>
      </c>
      <c r="I1032" t="s">
        <v>631</v>
      </c>
      <c r="J1032" s="14">
        <v>52448.44</v>
      </c>
      <c r="K1032" s="14">
        <v>50611.94</v>
      </c>
      <c r="L1032" s="14">
        <v>-1836.5</v>
      </c>
      <c r="M1032" s="15">
        <v>-0.035015</v>
      </c>
      <c r="N1032" s="14">
        <v>50192.22</v>
      </c>
      <c r="O1032" s="15">
        <v>0.008362</v>
      </c>
    </row>
    <row r="1033" spans="1:15" ht="18" customHeight="1">
      <c r="A1033" t="s">
        <v>2183</v>
      </c>
      <c r="B1033" s="12">
        <v>46053</v>
      </c>
      <c r="C1033" t="s">
        <v>2184</v>
      </c>
      <c r="D1033" t="s">
        <v>2064</v>
      </c>
      <c r="E1033">
        <v>7</v>
      </c>
      <c r="F1033" t="s">
        <v>306</v>
      </c>
      <c r="G1033" t="s">
        <v>307</v>
      </c>
      <c r="H1033" t="s">
        <v>207</v>
      </c>
      <c r="I1033" t="s">
        <v>61</v>
      </c>
      <c r="J1033" s="14">
        <v>81185.56</v>
      </c>
      <c r="K1033" s="14">
        <v>78483.73</v>
      </c>
      <c r="L1033" s="14">
        <v>-2701.83</v>
      </c>
      <c r="M1033" s="15">
        <v>-0.03328</v>
      </c>
      <c r="N1033" s="14">
        <v>78199.39999999999</v>
      </c>
      <c r="O1033" s="15">
        <v>0.003636</v>
      </c>
    </row>
    <row r="1034" spans="1:15" ht="18" customHeight="1">
      <c r="A1034" t="s">
        <v>2185</v>
      </c>
      <c r="B1034" s="12">
        <v>46053</v>
      </c>
      <c r="C1034" t="s">
        <v>2184</v>
      </c>
      <c r="D1034" t="s">
        <v>2064</v>
      </c>
      <c r="E1034">
        <v>7</v>
      </c>
      <c r="F1034" t="s">
        <v>219</v>
      </c>
      <c r="G1034" t="s">
        <v>220</v>
      </c>
      <c r="H1034" t="s">
        <v>207</v>
      </c>
      <c r="I1034" t="s">
        <v>61</v>
      </c>
      <c r="J1034" s="14">
        <v>23649.28</v>
      </c>
      <c r="K1034" s="14">
        <v>24894.48</v>
      </c>
      <c r="L1034" s="14">
        <v>1245.2</v>
      </c>
      <c r="M1034" s="15">
        <v>0.052653</v>
      </c>
      <c r="N1034" s="14">
        <v>21580.68</v>
      </c>
      <c r="O1034" s="15">
        <v>0.153554</v>
      </c>
    </row>
    <row r="1035" spans="1:15" ht="18" customHeight="1">
      <c r="A1035" t="s">
        <v>2186</v>
      </c>
      <c r="B1035" s="12">
        <v>46053</v>
      </c>
      <c r="C1035" t="s">
        <v>2184</v>
      </c>
      <c r="D1035" t="s">
        <v>2064</v>
      </c>
      <c r="E1035">
        <v>7</v>
      </c>
      <c r="F1035" t="s">
        <v>71</v>
      </c>
      <c r="G1035" t="s">
        <v>72</v>
      </c>
      <c r="H1035" t="s">
        <v>73</v>
      </c>
      <c r="I1035" t="s">
        <v>61</v>
      </c>
      <c r="J1035" s="14">
        <v>10969.57</v>
      </c>
      <c r="K1035" s="14">
        <v>10864.67</v>
      </c>
      <c r="L1035" s="14">
        <v>-104.9</v>
      </c>
      <c r="M1035" s="15">
        <v>-0.009563</v>
      </c>
      <c r="N1035" s="14">
        <v>10957.79</v>
      </c>
      <c r="O1035" s="15">
        <v>-0.008498</v>
      </c>
    </row>
    <row r="1036" spans="1:15" ht="18" customHeight="1">
      <c r="A1036" t="s">
        <v>2187</v>
      </c>
      <c r="B1036" s="12">
        <v>46053</v>
      </c>
      <c r="C1036" t="s">
        <v>2184</v>
      </c>
      <c r="D1036" t="s">
        <v>2064</v>
      </c>
      <c r="E1036">
        <v>7</v>
      </c>
      <c r="F1036" t="s">
        <v>263</v>
      </c>
      <c r="G1036" t="s">
        <v>264</v>
      </c>
      <c r="H1036" t="s">
        <v>265</v>
      </c>
      <c r="I1036" t="s">
        <v>61</v>
      </c>
      <c r="J1036" s="14">
        <v>6450.84</v>
      </c>
      <c r="K1036" s="14">
        <v>6493.87</v>
      </c>
      <c r="L1036" s="14">
        <v>43.03</v>
      </c>
      <c r="M1036" s="15">
        <v>0.00667</v>
      </c>
      <c r="N1036" s="14">
        <v>5858.34</v>
      </c>
      <c r="O1036" s="15">
        <v>0.108483</v>
      </c>
    </row>
    <row r="1037" spans="1:15" ht="18" customHeight="1">
      <c r="A1037" t="s">
        <v>2188</v>
      </c>
      <c r="B1037" s="12">
        <v>46053</v>
      </c>
      <c r="C1037" t="s">
        <v>2184</v>
      </c>
      <c r="D1037" t="s">
        <v>2064</v>
      </c>
      <c r="E1037">
        <v>7</v>
      </c>
      <c r="F1037" t="s">
        <v>92</v>
      </c>
      <c r="G1037" t="s">
        <v>93</v>
      </c>
      <c r="H1037" t="s">
        <v>93</v>
      </c>
      <c r="I1037" t="s">
        <v>61</v>
      </c>
      <c r="J1037" s="14">
        <v>17778.92</v>
      </c>
      <c r="K1037" s="14">
        <v>18746.68</v>
      </c>
      <c r="L1037" s="14">
        <v>967.76</v>
      </c>
      <c r="M1037" s="15">
        <v>0.054433</v>
      </c>
      <c r="N1037" s="14">
        <v>16245.82</v>
      </c>
      <c r="O1037" s="15">
        <v>0.153939</v>
      </c>
    </row>
    <row r="1038" spans="1:15" ht="18" customHeight="1">
      <c r="A1038" t="s">
        <v>2189</v>
      </c>
      <c r="B1038" s="12">
        <v>46053</v>
      </c>
      <c r="C1038" t="s">
        <v>2184</v>
      </c>
      <c r="D1038" t="s">
        <v>2064</v>
      </c>
      <c r="E1038">
        <v>7</v>
      </c>
      <c r="F1038" t="s">
        <v>58</v>
      </c>
      <c r="G1038" t="s">
        <v>59</v>
      </c>
      <c r="H1038" t="s">
        <v>60</v>
      </c>
      <c r="I1038" t="s">
        <v>61</v>
      </c>
      <c r="J1038" s="14">
        <v>6997.63</v>
      </c>
      <c r="K1038" s="14">
        <v>7117</v>
      </c>
      <c r="L1038" s="14">
        <v>119.37</v>
      </c>
      <c r="M1038" s="15">
        <v>0.017059</v>
      </c>
      <c r="N1038" s="14">
        <v>6561.31</v>
      </c>
      <c r="O1038" s="15">
        <v>0.084692</v>
      </c>
    </row>
    <row r="1039" spans="1:15" ht="18" customHeight="1">
      <c r="A1039" t="s">
        <v>2190</v>
      </c>
      <c r="B1039" s="12">
        <v>46053</v>
      </c>
      <c r="C1039" t="s">
        <v>2184</v>
      </c>
      <c r="D1039" t="s">
        <v>2064</v>
      </c>
      <c r="E1039">
        <v>7</v>
      </c>
      <c r="F1039" t="s">
        <v>107</v>
      </c>
      <c r="G1039" t="s">
        <v>108</v>
      </c>
      <c r="H1039" t="s">
        <v>109</v>
      </c>
      <c r="I1039" t="s">
        <v>61</v>
      </c>
      <c r="J1039" s="14">
        <v>9948.25</v>
      </c>
      <c r="K1039" s="14">
        <v>9600.52</v>
      </c>
      <c r="L1039" s="14">
        <v>-347.73</v>
      </c>
      <c r="M1039" s="15">
        <v>-0.034954</v>
      </c>
      <c r="N1039" s="14">
        <v>9329.17</v>
      </c>
      <c r="O1039" s="15">
        <v>0.029086</v>
      </c>
    </row>
    <row r="1040" spans="1:15" ht="18" customHeight="1">
      <c r="A1040" t="s">
        <v>2191</v>
      </c>
      <c r="B1040" s="12">
        <v>46053</v>
      </c>
      <c r="C1040" t="s">
        <v>2184</v>
      </c>
      <c r="D1040" t="s">
        <v>2064</v>
      </c>
      <c r="E1040">
        <v>7</v>
      </c>
      <c r="F1040" t="s">
        <v>121</v>
      </c>
      <c r="G1040" t="s">
        <v>122</v>
      </c>
      <c r="H1040" t="s">
        <v>101</v>
      </c>
      <c r="I1040" t="s">
        <v>61</v>
      </c>
      <c r="J1040" s="14">
        <v>27721.9</v>
      </c>
      <c r="K1040" s="14">
        <v>26542.66</v>
      </c>
      <c r="L1040" s="14">
        <v>-1179.24</v>
      </c>
      <c r="M1040" s="15">
        <v>-0.042538</v>
      </c>
      <c r="N1040" s="14">
        <v>27856.49</v>
      </c>
      <c r="O1040" s="15">
        <v>-0.047164</v>
      </c>
    </row>
    <row r="1041" spans="1:15" ht="18" customHeight="1">
      <c r="A1041" t="s">
        <v>2192</v>
      </c>
      <c r="B1041" s="12">
        <v>46053</v>
      </c>
      <c r="C1041" t="s">
        <v>2184</v>
      </c>
      <c r="D1041" t="s">
        <v>2064</v>
      </c>
      <c r="E1041">
        <v>7</v>
      </c>
      <c r="F1041" t="s">
        <v>253</v>
      </c>
      <c r="G1041" t="s">
        <v>254</v>
      </c>
      <c r="H1041" t="s">
        <v>101</v>
      </c>
      <c r="I1041" t="s">
        <v>61</v>
      </c>
      <c r="J1041" s="14">
        <v>9361.17</v>
      </c>
      <c r="K1041" s="14">
        <v>9608.01</v>
      </c>
      <c r="L1041" s="14">
        <v>246.84</v>
      </c>
      <c r="M1041" s="15">
        <v>0.026368</v>
      </c>
      <c r="N1041" s="14">
        <v>8728.309999999999</v>
      </c>
      <c r="O1041" s="15">
        <v>0.100787</v>
      </c>
    </row>
    <row r="1042" spans="1:15" ht="18" customHeight="1">
      <c r="A1042" t="s">
        <v>2193</v>
      </c>
      <c r="B1042" s="12">
        <v>46053</v>
      </c>
      <c r="C1042" t="s">
        <v>2184</v>
      </c>
      <c r="D1042" t="s">
        <v>2064</v>
      </c>
      <c r="E1042">
        <v>7</v>
      </c>
      <c r="F1042" t="s">
        <v>79</v>
      </c>
      <c r="G1042" t="s">
        <v>80</v>
      </c>
      <c r="H1042" t="s">
        <v>81</v>
      </c>
      <c r="I1042" t="s">
        <v>61</v>
      </c>
      <c r="J1042" s="14">
        <v>8975.1</v>
      </c>
      <c r="K1042" s="14">
        <v>9054.469999999999</v>
      </c>
      <c r="L1042" s="14">
        <v>79.37</v>
      </c>
      <c r="M1042" s="15">
        <v>0.008843</v>
      </c>
      <c r="N1042" s="14">
        <v>9155.01</v>
      </c>
      <c r="O1042" s="15">
        <v>-0.010982</v>
      </c>
    </row>
    <row r="1043" spans="1:15" ht="18" customHeight="1">
      <c r="A1043" t="s">
        <v>2194</v>
      </c>
      <c r="B1043" s="12">
        <v>46053</v>
      </c>
      <c r="C1043" t="s">
        <v>2184</v>
      </c>
      <c r="D1043" t="s">
        <v>2064</v>
      </c>
      <c r="E1043">
        <v>7</v>
      </c>
      <c r="F1043" t="s">
        <v>99</v>
      </c>
      <c r="G1043" t="s">
        <v>100</v>
      </c>
      <c r="H1043" t="s">
        <v>101</v>
      </c>
      <c r="I1043" t="s">
        <v>61</v>
      </c>
      <c r="J1043" s="14">
        <v>7443.28</v>
      </c>
      <c r="K1043" s="14">
        <v>7698.08</v>
      </c>
      <c r="L1043" s="14">
        <v>254.8</v>
      </c>
      <c r="M1043" s="15">
        <v>0.034232</v>
      </c>
      <c r="N1043" s="14">
        <v>6795.6</v>
      </c>
      <c r="O1043" s="15">
        <v>0.132804</v>
      </c>
    </row>
    <row r="1044" spans="1:15" ht="18" customHeight="1">
      <c r="A1044" t="s">
        <v>2195</v>
      </c>
      <c r="B1044" s="12">
        <v>46053</v>
      </c>
      <c r="C1044" t="s">
        <v>2184</v>
      </c>
      <c r="D1044" t="s">
        <v>2064</v>
      </c>
      <c r="E1044">
        <v>7</v>
      </c>
      <c r="F1044" t="s">
        <v>170</v>
      </c>
      <c r="G1044" t="s">
        <v>171</v>
      </c>
      <c r="H1044" t="s">
        <v>172</v>
      </c>
      <c r="I1044" t="s">
        <v>61</v>
      </c>
      <c r="J1044" s="14">
        <v>13828.05</v>
      </c>
      <c r="K1044" s="14">
        <v>13731.4</v>
      </c>
      <c r="L1044" s="14">
        <v>-96.65000000000001</v>
      </c>
      <c r="M1044" s="15">
        <v>-0.006989</v>
      </c>
      <c r="N1044" s="14">
        <v>13356.32</v>
      </c>
      <c r="O1044" s="15">
        <v>0.028083</v>
      </c>
    </row>
    <row r="1045" spans="1:15" ht="18" customHeight="1">
      <c r="A1045" t="s">
        <v>2196</v>
      </c>
      <c r="B1045" s="12">
        <v>46053</v>
      </c>
      <c r="C1045" t="s">
        <v>2184</v>
      </c>
      <c r="D1045" t="s">
        <v>2064</v>
      </c>
      <c r="E1045">
        <v>7</v>
      </c>
      <c r="F1045" t="s">
        <v>205</v>
      </c>
      <c r="G1045" t="s">
        <v>206</v>
      </c>
      <c r="H1045" t="s">
        <v>207</v>
      </c>
      <c r="I1045" t="s">
        <v>61</v>
      </c>
      <c r="J1045" s="14">
        <v>4998.31</v>
      </c>
      <c r="K1045" s="14">
        <v>5073.51</v>
      </c>
      <c r="L1045" s="14">
        <v>75.2</v>
      </c>
      <c r="M1045" s="15">
        <v>0.015045</v>
      </c>
      <c r="N1045" s="14">
        <v>5067.41</v>
      </c>
      <c r="O1045" s="15">
        <v>0.001204</v>
      </c>
    </row>
    <row r="1046" spans="1:15" ht="18" customHeight="1">
      <c r="A1046" t="s">
        <v>2197</v>
      </c>
      <c r="B1046" s="12">
        <v>46053</v>
      </c>
      <c r="C1046" t="s">
        <v>2184</v>
      </c>
      <c r="D1046" t="s">
        <v>2064</v>
      </c>
      <c r="E1046">
        <v>7</v>
      </c>
      <c r="F1046" t="s">
        <v>136</v>
      </c>
      <c r="G1046" t="s">
        <v>137</v>
      </c>
      <c r="H1046" t="s">
        <v>73</v>
      </c>
      <c r="I1046" t="s">
        <v>61</v>
      </c>
      <c r="J1046" s="14">
        <v>7958.6</v>
      </c>
      <c r="K1046" s="14">
        <v>7719.11</v>
      </c>
      <c r="L1046" s="14">
        <v>-239.49</v>
      </c>
      <c r="M1046" s="15">
        <v>-0.030092</v>
      </c>
      <c r="N1046" s="14">
        <v>7625.62</v>
      </c>
      <c r="O1046" s="15">
        <v>0.01226</v>
      </c>
    </row>
    <row r="1047" spans="1:15" ht="18" customHeight="1">
      <c r="A1047" t="s">
        <v>2198</v>
      </c>
      <c r="B1047" s="12">
        <v>46053</v>
      </c>
      <c r="C1047" t="s">
        <v>2184</v>
      </c>
      <c r="D1047" t="s">
        <v>2064</v>
      </c>
      <c r="E1047">
        <v>7</v>
      </c>
      <c r="F1047" t="s">
        <v>152</v>
      </c>
      <c r="G1047" t="s">
        <v>153</v>
      </c>
      <c r="H1047" t="s">
        <v>154</v>
      </c>
      <c r="I1047" t="s">
        <v>61</v>
      </c>
      <c r="J1047" s="14">
        <v>1188.08</v>
      </c>
      <c r="K1047" s="14">
        <v>1233.73</v>
      </c>
      <c r="L1047" s="14">
        <v>45.65</v>
      </c>
      <c r="M1047" s="15">
        <v>0.038423</v>
      </c>
      <c r="N1047" s="14">
        <v>1126.64</v>
      </c>
      <c r="O1047" s="15">
        <v>0.095053</v>
      </c>
    </row>
    <row r="1048" spans="1:15" ht="18" customHeight="1">
      <c r="A1048" t="s">
        <v>2199</v>
      </c>
      <c r="B1048" s="12">
        <v>46053</v>
      </c>
      <c r="C1048" t="s">
        <v>2184</v>
      </c>
      <c r="D1048" t="s">
        <v>2064</v>
      </c>
      <c r="E1048">
        <v>7</v>
      </c>
      <c r="F1048" t="s">
        <v>128</v>
      </c>
      <c r="G1048" t="s">
        <v>129</v>
      </c>
      <c r="H1048" t="s">
        <v>130</v>
      </c>
      <c r="I1048" t="s">
        <v>61</v>
      </c>
      <c r="J1048" s="14">
        <v>2956.16</v>
      </c>
      <c r="K1048" s="14">
        <v>3023.2</v>
      </c>
      <c r="L1048" s="14">
        <v>67.04000000000001</v>
      </c>
      <c r="M1048" s="15">
        <v>0.022678</v>
      </c>
      <c r="N1048" s="14">
        <v>2745.23</v>
      </c>
      <c r="O1048" s="15">
        <v>0.101256</v>
      </c>
    </row>
    <row r="1049" spans="1:15" ht="18" customHeight="1">
      <c r="A1049" t="s">
        <v>2200</v>
      </c>
      <c r="B1049" s="12">
        <v>46053</v>
      </c>
      <c r="C1049" t="s">
        <v>2184</v>
      </c>
      <c r="D1049" t="s">
        <v>2064</v>
      </c>
      <c r="E1049">
        <v>7</v>
      </c>
      <c r="F1049" t="s">
        <v>639</v>
      </c>
      <c r="G1049" t="s">
        <v>640</v>
      </c>
      <c r="H1049" t="s">
        <v>641</v>
      </c>
      <c r="I1049" t="s">
        <v>631</v>
      </c>
      <c r="J1049" s="14">
        <v>245898.36</v>
      </c>
      <c r="K1049" s="14">
        <v>234962.79</v>
      </c>
      <c r="L1049" s="14">
        <v>-10935.57</v>
      </c>
      <c r="M1049" s="15">
        <v>-0.044472</v>
      </c>
      <c r="N1049" s="14">
        <v>236659.8</v>
      </c>
      <c r="O1049" s="15">
        <v>-0.007171</v>
      </c>
    </row>
    <row r="1050" spans="1:15" ht="18" customHeight="1">
      <c r="A1050" t="s">
        <v>2201</v>
      </c>
      <c r="B1050" s="12">
        <v>46053</v>
      </c>
      <c r="C1050" t="s">
        <v>2184</v>
      </c>
      <c r="D1050" t="s">
        <v>2064</v>
      </c>
      <c r="E1050">
        <v>7</v>
      </c>
      <c r="F1050" t="s">
        <v>651</v>
      </c>
      <c r="G1050" t="s">
        <v>652</v>
      </c>
      <c r="H1050" t="s">
        <v>653</v>
      </c>
      <c r="I1050" t="s">
        <v>631</v>
      </c>
      <c r="J1050" s="14">
        <v>80093.14999999999</v>
      </c>
      <c r="K1050" s="14">
        <v>79480.03999999999</v>
      </c>
      <c r="L1050" s="14">
        <v>-613.11</v>
      </c>
      <c r="M1050" s="15">
        <v>-0.007655</v>
      </c>
      <c r="N1050" s="14">
        <v>72656.75999999999</v>
      </c>
      <c r="O1050" s="15">
        <v>0.09391099999999999</v>
      </c>
    </row>
    <row r="1051" spans="1:15" ht="18" customHeight="1">
      <c r="A1051" t="s">
        <v>2202</v>
      </c>
      <c r="B1051" s="12">
        <v>46053</v>
      </c>
      <c r="C1051" t="s">
        <v>2184</v>
      </c>
      <c r="D1051" t="s">
        <v>2064</v>
      </c>
      <c r="E1051">
        <v>7</v>
      </c>
      <c r="F1051" t="s">
        <v>628</v>
      </c>
      <c r="G1051" t="s">
        <v>629</v>
      </c>
      <c r="H1051" t="s">
        <v>630</v>
      </c>
      <c r="I1051" t="s">
        <v>631</v>
      </c>
      <c r="J1051" s="14">
        <v>40530.84</v>
      </c>
      <c r="K1051" s="14">
        <v>38920.25</v>
      </c>
      <c r="L1051" s="14">
        <v>-1610.59</v>
      </c>
      <c r="M1051" s="15">
        <v>-0.039737</v>
      </c>
      <c r="N1051" s="14">
        <v>39646.89</v>
      </c>
      <c r="O1051" s="15">
        <v>-0.018328</v>
      </c>
    </row>
    <row r="1052" spans="1:15" ht="18" customHeight="1">
      <c r="A1052" t="s">
        <v>2203</v>
      </c>
      <c r="B1052" s="12">
        <v>46081</v>
      </c>
      <c r="C1052" t="s">
        <v>2204</v>
      </c>
      <c r="D1052" t="s">
        <v>2064</v>
      </c>
      <c r="E1052">
        <v>8</v>
      </c>
      <c r="F1052" t="s">
        <v>306</v>
      </c>
      <c r="G1052" t="s">
        <v>307</v>
      </c>
      <c r="H1052" t="s">
        <v>207</v>
      </c>
      <c r="I1052" t="s">
        <v>61</v>
      </c>
      <c r="J1052" s="14">
        <v>79088.75999999999</v>
      </c>
      <c r="K1052" s="14">
        <v>82768.38</v>
      </c>
      <c r="L1052" s="14">
        <v>3679.62</v>
      </c>
      <c r="M1052" s="15">
        <v>0.046525</v>
      </c>
      <c r="N1052" s="14">
        <v>79400.17</v>
      </c>
      <c r="O1052" s="15">
        <v>0.042421</v>
      </c>
    </row>
    <row r="1053" spans="1:15" ht="18" customHeight="1">
      <c r="A1053" t="s">
        <v>2205</v>
      </c>
      <c r="B1053" s="12">
        <v>46081</v>
      </c>
      <c r="C1053" t="s">
        <v>2204</v>
      </c>
      <c r="D1053" t="s">
        <v>2064</v>
      </c>
      <c r="E1053">
        <v>8</v>
      </c>
      <c r="F1053" t="s">
        <v>219</v>
      </c>
      <c r="G1053" t="s">
        <v>220</v>
      </c>
      <c r="H1053" t="s">
        <v>207</v>
      </c>
      <c r="I1053" t="s">
        <v>61</v>
      </c>
      <c r="J1053" s="14">
        <v>23060.33</v>
      </c>
      <c r="K1053" s="14">
        <v>23710.31</v>
      </c>
      <c r="L1053" s="14">
        <v>649.98</v>
      </c>
      <c r="M1053" s="15">
        <v>0.028186</v>
      </c>
      <c r="N1053" s="14">
        <v>23018.72</v>
      </c>
      <c r="O1053" s="15">
        <v>0.030045</v>
      </c>
    </row>
    <row r="1054" spans="1:15" ht="18" customHeight="1">
      <c r="A1054" t="s">
        <v>2206</v>
      </c>
      <c r="B1054" s="12">
        <v>46081</v>
      </c>
      <c r="C1054" t="s">
        <v>2204</v>
      </c>
      <c r="D1054" t="s">
        <v>2064</v>
      </c>
      <c r="E1054">
        <v>8</v>
      </c>
      <c r="F1054" t="s">
        <v>71</v>
      </c>
      <c r="G1054" t="s">
        <v>72</v>
      </c>
      <c r="H1054" t="s">
        <v>73</v>
      </c>
      <c r="I1054" t="s">
        <v>61</v>
      </c>
      <c r="J1054" s="14">
        <v>10670.85</v>
      </c>
      <c r="K1054" s="14">
        <v>10405.66</v>
      </c>
      <c r="L1054" s="14">
        <v>-265.19</v>
      </c>
      <c r="M1054" s="15">
        <v>-0.024852</v>
      </c>
      <c r="N1054" s="14">
        <v>10565.34</v>
      </c>
      <c r="O1054" s="15">
        <v>-0.015114</v>
      </c>
    </row>
    <row r="1055" spans="1:15" ht="18" customHeight="1">
      <c r="A1055" t="s">
        <v>2207</v>
      </c>
      <c r="B1055" s="12">
        <v>46081</v>
      </c>
      <c r="C1055" t="s">
        <v>2204</v>
      </c>
      <c r="D1055" t="s">
        <v>2064</v>
      </c>
      <c r="E1055">
        <v>8</v>
      </c>
      <c r="F1055" t="s">
        <v>263</v>
      </c>
      <c r="G1055" t="s">
        <v>264</v>
      </c>
      <c r="H1055" t="s">
        <v>265</v>
      </c>
      <c r="I1055" t="s">
        <v>61</v>
      </c>
      <c r="J1055" s="14">
        <v>6281.23</v>
      </c>
      <c r="K1055" s="14">
        <v>6264.27</v>
      </c>
      <c r="L1055" s="14">
        <v>-16.96</v>
      </c>
      <c r="M1055" s="15">
        <v>-0.0027</v>
      </c>
      <c r="N1055" s="14">
        <v>6313.54</v>
      </c>
      <c r="O1055" s="15">
        <v>-0.007804</v>
      </c>
    </row>
    <row r="1056" spans="1:15" ht="18" customHeight="1">
      <c r="A1056" t="s">
        <v>2208</v>
      </c>
      <c r="B1056" s="12">
        <v>46081</v>
      </c>
      <c r="C1056" t="s">
        <v>2204</v>
      </c>
      <c r="D1056" t="s">
        <v>2064</v>
      </c>
      <c r="E1056">
        <v>8</v>
      </c>
      <c r="F1056" t="s">
        <v>92</v>
      </c>
      <c r="G1056" t="s">
        <v>93</v>
      </c>
      <c r="H1056" t="s">
        <v>93</v>
      </c>
      <c r="I1056" t="s">
        <v>61</v>
      </c>
      <c r="J1056" s="14">
        <v>17327.97</v>
      </c>
      <c r="K1056" s="14">
        <v>16580.14</v>
      </c>
      <c r="L1056" s="14">
        <v>-747.83</v>
      </c>
      <c r="M1056" s="15">
        <v>-0.043157</v>
      </c>
      <c r="N1056" s="14">
        <v>16280.93</v>
      </c>
      <c r="O1056" s="15">
        <v>0.018378</v>
      </c>
    </row>
    <row r="1057" spans="1:15" ht="18" customHeight="1">
      <c r="A1057" t="s">
        <v>2209</v>
      </c>
      <c r="B1057" s="12">
        <v>46081</v>
      </c>
      <c r="C1057" t="s">
        <v>2204</v>
      </c>
      <c r="D1057" t="s">
        <v>2064</v>
      </c>
      <c r="E1057">
        <v>8</v>
      </c>
      <c r="F1057" t="s">
        <v>58</v>
      </c>
      <c r="G1057" t="s">
        <v>59</v>
      </c>
      <c r="H1057" t="s">
        <v>60</v>
      </c>
      <c r="I1057" t="s">
        <v>61</v>
      </c>
      <c r="J1057" s="14">
        <v>6803.77</v>
      </c>
      <c r="K1057" s="14">
        <v>6582.64</v>
      </c>
      <c r="L1057" s="14">
        <v>-221.13</v>
      </c>
      <c r="M1057" s="15">
        <v>-0.032501</v>
      </c>
      <c r="N1057" s="14">
        <v>6613.26</v>
      </c>
      <c r="O1057" s="15">
        <v>-0.00463</v>
      </c>
    </row>
    <row r="1058" spans="1:15" ht="18" customHeight="1">
      <c r="A1058" t="s">
        <v>2210</v>
      </c>
      <c r="B1058" s="12">
        <v>46081</v>
      </c>
      <c r="C1058" t="s">
        <v>2204</v>
      </c>
      <c r="D1058" t="s">
        <v>2064</v>
      </c>
      <c r="E1058">
        <v>8</v>
      </c>
      <c r="F1058" t="s">
        <v>107</v>
      </c>
      <c r="G1058" t="s">
        <v>108</v>
      </c>
      <c r="H1058" t="s">
        <v>109</v>
      </c>
      <c r="I1058" t="s">
        <v>61</v>
      </c>
      <c r="J1058" s="14">
        <v>9682.030000000001</v>
      </c>
      <c r="K1058" s="14">
        <v>9580.66</v>
      </c>
      <c r="L1058" s="14">
        <v>-101.37</v>
      </c>
      <c r="M1058" s="15">
        <v>-0.01047</v>
      </c>
      <c r="N1058" s="14">
        <v>9057.190000000001</v>
      </c>
      <c r="O1058" s="15">
        <v>0.057796</v>
      </c>
    </row>
    <row r="1059" spans="1:15" ht="18" customHeight="1">
      <c r="A1059" t="s">
        <v>2211</v>
      </c>
      <c r="B1059" s="12">
        <v>46081</v>
      </c>
      <c r="C1059" t="s">
        <v>2204</v>
      </c>
      <c r="D1059" t="s">
        <v>2064</v>
      </c>
      <c r="E1059">
        <v>8</v>
      </c>
      <c r="F1059" t="s">
        <v>121</v>
      </c>
      <c r="G1059" t="s">
        <v>122</v>
      </c>
      <c r="H1059" t="s">
        <v>101</v>
      </c>
      <c r="I1059" t="s">
        <v>61</v>
      </c>
      <c r="J1059" s="14">
        <v>27005.92</v>
      </c>
      <c r="K1059" s="14">
        <v>26437.55</v>
      </c>
      <c r="L1059" s="14">
        <v>-568.37</v>
      </c>
      <c r="M1059" s="15">
        <v>-0.021046</v>
      </c>
      <c r="N1059" s="14">
        <v>24512.35</v>
      </c>
      <c r="O1059" s="15">
        <v>0.07854</v>
      </c>
    </row>
    <row r="1060" spans="1:15" ht="18" customHeight="1">
      <c r="A1060" t="s">
        <v>2212</v>
      </c>
      <c r="B1060" s="12">
        <v>46081</v>
      </c>
      <c r="C1060" t="s">
        <v>2204</v>
      </c>
      <c r="D1060" t="s">
        <v>2064</v>
      </c>
      <c r="E1060">
        <v>8</v>
      </c>
      <c r="F1060" t="s">
        <v>253</v>
      </c>
      <c r="G1060" t="s">
        <v>254</v>
      </c>
      <c r="H1060" t="s">
        <v>101</v>
      </c>
      <c r="I1060" t="s">
        <v>61</v>
      </c>
      <c r="J1060" s="14">
        <v>9128.049999999999</v>
      </c>
      <c r="K1060" s="14">
        <v>8941.530000000001</v>
      </c>
      <c r="L1060" s="14">
        <v>-186.52</v>
      </c>
      <c r="M1060" s="15">
        <v>-0.020434</v>
      </c>
      <c r="N1060" s="14">
        <v>8433.52</v>
      </c>
      <c r="O1060" s="15">
        <v>0.060237</v>
      </c>
    </row>
    <row r="1061" spans="1:15" ht="18" customHeight="1">
      <c r="A1061" t="s">
        <v>2213</v>
      </c>
      <c r="B1061" s="12">
        <v>46081</v>
      </c>
      <c r="C1061" t="s">
        <v>2204</v>
      </c>
      <c r="D1061" t="s">
        <v>2064</v>
      </c>
      <c r="E1061">
        <v>8</v>
      </c>
      <c r="F1061" t="s">
        <v>79</v>
      </c>
      <c r="G1061" t="s">
        <v>80</v>
      </c>
      <c r="H1061" t="s">
        <v>81</v>
      </c>
      <c r="I1061" t="s">
        <v>61</v>
      </c>
      <c r="J1061" s="14">
        <v>8730.700000000001</v>
      </c>
      <c r="K1061" s="14">
        <v>8895.040000000001</v>
      </c>
      <c r="L1061" s="14">
        <v>164.34</v>
      </c>
      <c r="M1061" s="15">
        <v>0.018823</v>
      </c>
      <c r="N1061" s="14">
        <v>8423.120000000001</v>
      </c>
      <c r="O1061" s="15">
        <v>0.056027</v>
      </c>
    </row>
    <row r="1062" spans="1:15" ht="18" customHeight="1">
      <c r="A1062" t="s">
        <v>2214</v>
      </c>
      <c r="B1062" s="12">
        <v>46081</v>
      </c>
      <c r="C1062" t="s">
        <v>2204</v>
      </c>
      <c r="D1062" t="s">
        <v>2064</v>
      </c>
      <c r="E1062">
        <v>8</v>
      </c>
      <c r="F1062" t="s">
        <v>99</v>
      </c>
      <c r="G1062" t="s">
        <v>100</v>
      </c>
      <c r="H1062" t="s">
        <v>101</v>
      </c>
      <c r="I1062" t="s">
        <v>61</v>
      </c>
      <c r="J1062" s="14">
        <v>7247.57</v>
      </c>
      <c r="K1062" s="14">
        <v>7493.16</v>
      </c>
      <c r="L1062" s="14">
        <v>245.59</v>
      </c>
      <c r="M1062" s="15">
        <v>0.033886</v>
      </c>
      <c r="N1062" s="14">
        <v>7304.56</v>
      </c>
      <c r="O1062" s="15">
        <v>0.025819</v>
      </c>
    </row>
    <row r="1063" spans="1:15" ht="18" customHeight="1">
      <c r="A1063" t="s">
        <v>2215</v>
      </c>
      <c r="B1063" s="12">
        <v>46081</v>
      </c>
      <c r="C1063" t="s">
        <v>2204</v>
      </c>
      <c r="D1063" t="s">
        <v>2064</v>
      </c>
      <c r="E1063">
        <v>8</v>
      </c>
      <c r="F1063" t="s">
        <v>170</v>
      </c>
      <c r="G1063" t="s">
        <v>171</v>
      </c>
      <c r="H1063" t="s">
        <v>172</v>
      </c>
      <c r="I1063" t="s">
        <v>61</v>
      </c>
      <c r="J1063" s="14">
        <v>13477.31</v>
      </c>
      <c r="K1063" s="14">
        <v>13579.46</v>
      </c>
      <c r="L1063" s="14">
        <v>102.15</v>
      </c>
      <c r="M1063" s="15">
        <v>0.007579</v>
      </c>
      <c r="N1063" s="14">
        <v>13152.24</v>
      </c>
      <c r="O1063" s="15">
        <v>0.032483</v>
      </c>
    </row>
    <row r="1064" spans="1:15" ht="18" customHeight="1">
      <c r="A1064" t="s">
        <v>2216</v>
      </c>
      <c r="B1064" s="12">
        <v>46081</v>
      </c>
      <c r="C1064" t="s">
        <v>2204</v>
      </c>
      <c r="D1064" t="s">
        <v>2064</v>
      </c>
      <c r="E1064">
        <v>8</v>
      </c>
      <c r="F1064" t="s">
        <v>205</v>
      </c>
      <c r="G1064" t="s">
        <v>206</v>
      </c>
      <c r="H1064" t="s">
        <v>207</v>
      </c>
      <c r="I1064" t="s">
        <v>61</v>
      </c>
      <c r="J1064" s="14">
        <v>4859.83</v>
      </c>
      <c r="K1064" s="14">
        <v>5118</v>
      </c>
      <c r="L1064" s="14">
        <v>258.17</v>
      </c>
      <c r="M1064" s="15">
        <v>0.053123</v>
      </c>
      <c r="N1064" s="14">
        <v>4770.96</v>
      </c>
      <c r="O1064" s="15">
        <v>0.07274</v>
      </c>
    </row>
    <row r="1065" spans="1:15" ht="18" customHeight="1">
      <c r="A1065" t="s">
        <v>2217</v>
      </c>
      <c r="B1065" s="12">
        <v>46081</v>
      </c>
      <c r="C1065" t="s">
        <v>2204</v>
      </c>
      <c r="D1065" t="s">
        <v>2064</v>
      </c>
      <c r="E1065">
        <v>8</v>
      </c>
      <c r="F1065" t="s">
        <v>136</v>
      </c>
      <c r="G1065" t="s">
        <v>137</v>
      </c>
      <c r="H1065" t="s">
        <v>73</v>
      </c>
      <c r="I1065" t="s">
        <v>61</v>
      </c>
      <c r="J1065" s="14">
        <v>7745.63</v>
      </c>
      <c r="K1065" s="14">
        <v>7961.21</v>
      </c>
      <c r="L1065" s="14">
        <v>215.58</v>
      </c>
      <c r="M1065" s="15">
        <v>0.027832</v>
      </c>
      <c r="N1065" s="14">
        <v>7520.54</v>
      </c>
      <c r="O1065" s="15">
        <v>0.058596</v>
      </c>
    </row>
    <row r="1066" spans="1:15" ht="18" customHeight="1">
      <c r="A1066" t="s">
        <v>2218</v>
      </c>
      <c r="B1066" s="12">
        <v>46081</v>
      </c>
      <c r="C1066" t="s">
        <v>2204</v>
      </c>
      <c r="D1066" t="s">
        <v>2064</v>
      </c>
      <c r="E1066">
        <v>8</v>
      </c>
      <c r="F1066" t="s">
        <v>152</v>
      </c>
      <c r="G1066" t="s">
        <v>153</v>
      </c>
      <c r="H1066" t="s">
        <v>154</v>
      </c>
      <c r="I1066" t="s">
        <v>61</v>
      </c>
      <c r="J1066" s="14">
        <v>1157.4</v>
      </c>
      <c r="K1066" s="14">
        <v>1098.38</v>
      </c>
      <c r="L1066" s="14">
        <v>-59.02</v>
      </c>
      <c r="M1066" s="15">
        <v>-0.050994</v>
      </c>
      <c r="N1066" s="14">
        <v>1061.51</v>
      </c>
      <c r="O1066" s="15">
        <v>0.034734</v>
      </c>
    </row>
    <row r="1067" spans="1:15" ht="18" customHeight="1">
      <c r="A1067" t="s">
        <v>2219</v>
      </c>
      <c r="B1067" s="12">
        <v>46081</v>
      </c>
      <c r="C1067" t="s">
        <v>2204</v>
      </c>
      <c r="D1067" t="s">
        <v>2064</v>
      </c>
      <c r="E1067">
        <v>8</v>
      </c>
      <c r="F1067" t="s">
        <v>128</v>
      </c>
      <c r="G1067" t="s">
        <v>129</v>
      </c>
      <c r="H1067" t="s">
        <v>130</v>
      </c>
      <c r="I1067" t="s">
        <v>61</v>
      </c>
      <c r="J1067" s="14">
        <v>2882.54</v>
      </c>
      <c r="K1067" s="14">
        <v>2904.85</v>
      </c>
      <c r="L1067" s="14">
        <v>22.31</v>
      </c>
      <c r="M1067" s="15">
        <v>0.00774</v>
      </c>
      <c r="N1067" s="14">
        <v>2764.77</v>
      </c>
      <c r="O1067" s="15">
        <v>0.050666</v>
      </c>
    </row>
    <row r="1068" spans="1:15" ht="18" customHeight="1">
      <c r="A1068" t="s">
        <v>2220</v>
      </c>
      <c r="B1068" s="12">
        <v>46081</v>
      </c>
      <c r="C1068" t="s">
        <v>2204</v>
      </c>
      <c r="D1068" t="s">
        <v>2064</v>
      </c>
      <c r="E1068">
        <v>8</v>
      </c>
      <c r="F1068" t="s">
        <v>639</v>
      </c>
      <c r="G1068" t="s">
        <v>640</v>
      </c>
      <c r="H1068" t="s">
        <v>641</v>
      </c>
      <c r="I1068" t="s">
        <v>631</v>
      </c>
      <c r="J1068" s="14">
        <v>254897.62</v>
      </c>
      <c r="K1068" s="14">
        <v>259977.66</v>
      </c>
      <c r="L1068" s="14">
        <v>5080.04</v>
      </c>
      <c r="M1068" s="15">
        <v>0.01993</v>
      </c>
      <c r="N1068" s="14">
        <v>239412.81</v>
      </c>
      <c r="O1068" s="15">
        <v>0.085897</v>
      </c>
    </row>
    <row r="1069" spans="1:15" ht="18" customHeight="1">
      <c r="A1069" t="s">
        <v>2221</v>
      </c>
      <c r="B1069" s="12">
        <v>46081</v>
      </c>
      <c r="C1069" t="s">
        <v>2204</v>
      </c>
      <c r="D1069" t="s">
        <v>2064</v>
      </c>
      <c r="E1069">
        <v>8</v>
      </c>
      <c r="F1069" t="s">
        <v>651</v>
      </c>
      <c r="G1069" t="s">
        <v>652</v>
      </c>
      <c r="H1069" t="s">
        <v>653</v>
      </c>
      <c r="I1069" t="s">
        <v>631</v>
      </c>
      <c r="J1069" s="14">
        <v>83103.53999999999</v>
      </c>
      <c r="K1069" s="14">
        <v>80650.78999999999</v>
      </c>
      <c r="L1069" s="14">
        <v>-2452.75</v>
      </c>
      <c r="M1069" s="15">
        <v>-0.029514</v>
      </c>
      <c r="N1069" s="14">
        <v>80024.85000000001</v>
      </c>
      <c r="O1069" s="15">
        <v>0.007822000000000001</v>
      </c>
    </row>
    <row r="1070" spans="1:15" ht="18" customHeight="1">
      <c r="A1070" t="s">
        <v>2222</v>
      </c>
      <c r="B1070" s="12">
        <v>46081</v>
      </c>
      <c r="C1070" t="s">
        <v>2204</v>
      </c>
      <c r="D1070" t="s">
        <v>2064</v>
      </c>
      <c r="E1070">
        <v>8</v>
      </c>
      <c r="F1070" t="s">
        <v>628</v>
      </c>
      <c r="G1070" t="s">
        <v>629</v>
      </c>
      <c r="H1070" t="s">
        <v>630</v>
      </c>
      <c r="I1070" t="s">
        <v>631</v>
      </c>
      <c r="J1070" s="14">
        <v>41953.26</v>
      </c>
      <c r="K1070" s="14">
        <v>41416.57</v>
      </c>
      <c r="L1070" s="14">
        <v>-536.6900000000001</v>
      </c>
      <c r="M1070" s="15">
        <v>-0.012793</v>
      </c>
      <c r="N1070" s="14">
        <v>40867.01</v>
      </c>
      <c r="O1070" s="15">
        <v>0.013448</v>
      </c>
    </row>
    <row r="1071" spans="1:15" ht="18" customHeight="1">
      <c r="A1071" t="s">
        <v>2223</v>
      </c>
      <c r="B1071" s="12">
        <v>46112</v>
      </c>
      <c r="C1071" t="s">
        <v>2224</v>
      </c>
      <c r="D1071" t="s">
        <v>2064</v>
      </c>
      <c r="E1071">
        <v>9</v>
      </c>
      <c r="F1071" t="s">
        <v>306</v>
      </c>
      <c r="G1071" t="s">
        <v>307</v>
      </c>
      <c r="H1071" t="s">
        <v>207</v>
      </c>
      <c r="I1071" t="s">
        <v>61</v>
      </c>
      <c r="J1071" s="14">
        <v>81025.17999999999</v>
      </c>
      <c r="K1071" s="14">
        <v>79322.73</v>
      </c>
      <c r="L1071" s="14">
        <v>-1702.45</v>
      </c>
      <c r="M1071" s="15">
        <v>-0.021011</v>
      </c>
      <c r="N1071" s="14">
        <v>75772.35000000001</v>
      </c>
      <c r="O1071" s="15">
        <v>0.046856</v>
      </c>
    </row>
    <row r="1072" spans="1:15" ht="18" customHeight="1">
      <c r="A1072" t="s">
        <v>2225</v>
      </c>
      <c r="B1072" s="12">
        <v>46112</v>
      </c>
      <c r="C1072" t="s">
        <v>2224</v>
      </c>
      <c r="D1072" t="s">
        <v>2064</v>
      </c>
      <c r="E1072">
        <v>9</v>
      </c>
      <c r="F1072" t="s">
        <v>219</v>
      </c>
      <c r="G1072" t="s">
        <v>220</v>
      </c>
      <c r="H1072" t="s">
        <v>207</v>
      </c>
      <c r="I1072" t="s">
        <v>61</v>
      </c>
      <c r="J1072" s="14">
        <v>23647.35</v>
      </c>
      <c r="K1072" s="14">
        <v>24152.33</v>
      </c>
      <c r="L1072" s="14">
        <v>504.98</v>
      </c>
      <c r="M1072" s="15">
        <v>0.021355</v>
      </c>
      <c r="N1072" s="14">
        <v>21812.14</v>
      </c>
      <c r="O1072" s="15">
        <v>0.107288</v>
      </c>
    </row>
    <row r="1073" spans="1:15" ht="18" customHeight="1">
      <c r="A1073" t="s">
        <v>2226</v>
      </c>
      <c r="B1073" s="12">
        <v>46112</v>
      </c>
      <c r="C1073" t="s">
        <v>2224</v>
      </c>
      <c r="D1073" t="s">
        <v>2064</v>
      </c>
      <c r="E1073">
        <v>9</v>
      </c>
      <c r="F1073" t="s">
        <v>71</v>
      </c>
      <c r="G1073" t="s">
        <v>72</v>
      </c>
      <c r="H1073" t="s">
        <v>73</v>
      </c>
      <c r="I1073" t="s">
        <v>61</v>
      </c>
      <c r="J1073" s="14">
        <v>10916.36</v>
      </c>
      <c r="K1073" s="14">
        <v>10395.29</v>
      </c>
      <c r="L1073" s="14">
        <v>-521.0700000000001</v>
      </c>
      <c r="M1073" s="15">
        <v>-0.047733</v>
      </c>
      <c r="N1073" s="14">
        <v>11193.64</v>
      </c>
      <c r="O1073" s="15">
        <v>-0.071322</v>
      </c>
    </row>
    <row r="1074" spans="1:15" ht="18" customHeight="1">
      <c r="A1074" t="s">
        <v>2227</v>
      </c>
      <c r="B1074" s="12">
        <v>46112</v>
      </c>
      <c r="C1074" t="s">
        <v>2224</v>
      </c>
      <c r="D1074" t="s">
        <v>2064</v>
      </c>
      <c r="E1074">
        <v>9</v>
      </c>
      <c r="F1074" t="s">
        <v>263</v>
      </c>
      <c r="G1074" t="s">
        <v>264</v>
      </c>
      <c r="H1074" t="s">
        <v>265</v>
      </c>
      <c r="I1074" t="s">
        <v>61</v>
      </c>
      <c r="J1074" s="14">
        <v>6431.94</v>
      </c>
      <c r="K1074" s="14">
        <v>6627.51</v>
      </c>
      <c r="L1074" s="14">
        <v>195.57</v>
      </c>
      <c r="M1074" s="15">
        <v>0.030406</v>
      </c>
      <c r="N1074" s="14">
        <v>6348.9</v>
      </c>
      <c r="O1074" s="15">
        <v>0.043883</v>
      </c>
    </row>
    <row r="1075" spans="1:15" ht="18" customHeight="1">
      <c r="A1075" t="s">
        <v>2228</v>
      </c>
      <c r="B1075" s="12">
        <v>46112</v>
      </c>
      <c r="C1075" t="s">
        <v>2224</v>
      </c>
      <c r="D1075" t="s">
        <v>2064</v>
      </c>
      <c r="E1075">
        <v>9</v>
      </c>
      <c r="F1075" t="s">
        <v>92</v>
      </c>
      <c r="G1075" t="s">
        <v>93</v>
      </c>
      <c r="H1075" t="s">
        <v>93</v>
      </c>
      <c r="I1075" t="s">
        <v>61</v>
      </c>
      <c r="J1075" s="14">
        <v>17760.67</v>
      </c>
      <c r="K1075" s="14">
        <v>18084.71</v>
      </c>
      <c r="L1075" s="14">
        <v>324.04</v>
      </c>
      <c r="M1075" s="15">
        <v>0.018245</v>
      </c>
      <c r="N1075" s="14">
        <v>16426.96</v>
      </c>
      <c r="O1075" s="15">
        <v>0.100916</v>
      </c>
    </row>
    <row r="1076" spans="1:15" ht="18" customHeight="1">
      <c r="A1076" t="s">
        <v>2229</v>
      </c>
      <c r="B1076" s="12">
        <v>46112</v>
      </c>
      <c r="C1076" t="s">
        <v>2224</v>
      </c>
      <c r="D1076" t="s">
        <v>2064</v>
      </c>
      <c r="E1076">
        <v>9</v>
      </c>
      <c r="F1076" t="s">
        <v>58</v>
      </c>
      <c r="G1076" t="s">
        <v>59</v>
      </c>
      <c r="H1076" t="s">
        <v>60</v>
      </c>
      <c r="I1076" t="s">
        <v>61</v>
      </c>
      <c r="J1076" s="14">
        <v>6956.92</v>
      </c>
      <c r="K1076" s="14">
        <v>7054.91</v>
      </c>
      <c r="L1076" s="14">
        <v>97.98999999999999</v>
      </c>
      <c r="M1076" s="15">
        <v>0.014085</v>
      </c>
      <c r="N1076" s="14">
        <v>6425.09</v>
      </c>
      <c r="O1076" s="15">
        <v>0.098025</v>
      </c>
    </row>
    <row r="1077" spans="1:15" ht="18" customHeight="1">
      <c r="A1077" t="s">
        <v>2230</v>
      </c>
      <c r="B1077" s="12">
        <v>46112</v>
      </c>
      <c r="C1077" t="s">
        <v>2224</v>
      </c>
      <c r="D1077" t="s">
        <v>2064</v>
      </c>
      <c r="E1077">
        <v>9</v>
      </c>
      <c r="F1077" t="s">
        <v>107</v>
      </c>
      <c r="G1077" t="s">
        <v>108</v>
      </c>
      <c r="H1077" t="s">
        <v>109</v>
      </c>
      <c r="I1077" t="s">
        <v>61</v>
      </c>
      <c r="J1077" s="14">
        <v>9909.58</v>
      </c>
      <c r="K1077" s="14">
        <v>9830.450000000001</v>
      </c>
      <c r="L1077" s="14">
        <v>-79.13</v>
      </c>
      <c r="M1077" s="15">
        <v>-0.007985000000000001</v>
      </c>
      <c r="N1077" s="14">
        <v>9564.58</v>
      </c>
      <c r="O1077" s="15">
        <v>0.027797</v>
      </c>
    </row>
    <row r="1078" spans="1:15" ht="18" customHeight="1">
      <c r="A1078" t="s">
        <v>2231</v>
      </c>
      <c r="B1078" s="12">
        <v>46112</v>
      </c>
      <c r="C1078" t="s">
        <v>2224</v>
      </c>
      <c r="D1078" t="s">
        <v>2064</v>
      </c>
      <c r="E1078">
        <v>9</v>
      </c>
      <c r="F1078" t="s">
        <v>121</v>
      </c>
      <c r="G1078" t="s">
        <v>122</v>
      </c>
      <c r="H1078" t="s">
        <v>101</v>
      </c>
      <c r="I1078" t="s">
        <v>61</v>
      </c>
      <c r="J1078" s="14">
        <v>27667.13</v>
      </c>
      <c r="K1078" s="14">
        <v>26381.38</v>
      </c>
      <c r="L1078" s="14">
        <v>-1285.75</v>
      </c>
      <c r="M1078" s="15">
        <v>-0.046472</v>
      </c>
      <c r="N1078" s="14">
        <v>26608.98</v>
      </c>
      <c r="O1078" s="15">
        <v>-0.008554000000000001</v>
      </c>
    </row>
    <row r="1079" spans="1:15" ht="18" customHeight="1">
      <c r="A1079" t="s">
        <v>2232</v>
      </c>
      <c r="B1079" s="12">
        <v>46112</v>
      </c>
      <c r="C1079" t="s">
        <v>2224</v>
      </c>
      <c r="D1079" t="s">
        <v>2064</v>
      </c>
      <c r="E1079">
        <v>9</v>
      </c>
      <c r="F1079" t="s">
        <v>253</v>
      </c>
      <c r="G1079" t="s">
        <v>254</v>
      </c>
      <c r="H1079" t="s">
        <v>101</v>
      </c>
      <c r="I1079" t="s">
        <v>61</v>
      </c>
      <c r="J1079" s="14">
        <v>9360.41</v>
      </c>
      <c r="K1079" s="14">
        <v>9104.639999999999</v>
      </c>
      <c r="L1079" s="14">
        <v>-255.77</v>
      </c>
      <c r="M1079" s="15">
        <v>-0.027325</v>
      </c>
      <c r="N1079" s="14">
        <v>8544.530000000001</v>
      </c>
      <c r="O1079" s="15">
        <v>0.065552</v>
      </c>
    </row>
    <row r="1080" spans="1:15" ht="18" customHeight="1">
      <c r="A1080" t="s">
        <v>2233</v>
      </c>
      <c r="B1080" s="12">
        <v>46112</v>
      </c>
      <c r="C1080" t="s">
        <v>2224</v>
      </c>
      <c r="D1080" t="s">
        <v>2064</v>
      </c>
      <c r="E1080">
        <v>9</v>
      </c>
      <c r="F1080" t="s">
        <v>79</v>
      </c>
      <c r="G1080" t="s">
        <v>80</v>
      </c>
      <c r="H1080" t="s">
        <v>81</v>
      </c>
      <c r="I1080" t="s">
        <v>61</v>
      </c>
      <c r="J1080" s="14">
        <v>8931.57</v>
      </c>
      <c r="K1080" s="14">
        <v>9097.129999999999</v>
      </c>
      <c r="L1080" s="14">
        <v>165.56</v>
      </c>
      <c r="M1080" s="15">
        <v>0.018536</v>
      </c>
      <c r="N1080" s="14">
        <v>8410.870000000001</v>
      </c>
      <c r="O1080" s="15">
        <v>0.081592</v>
      </c>
    </row>
    <row r="1081" spans="1:15" ht="18" customHeight="1">
      <c r="A1081" t="s">
        <v>2234</v>
      </c>
      <c r="B1081" s="12">
        <v>46112</v>
      </c>
      <c r="C1081" t="s">
        <v>2224</v>
      </c>
      <c r="D1081" t="s">
        <v>2064</v>
      </c>
      <c r="E1081">
        <v>9</v>
      </c>
      <c r="F1081" t="s">
        <v>99</v>
      </c>
      <c r="G1081" t="s">
        <v>100</v>
      </c>
      <c r="H1081" t="s">
        <v>101</v>
      </c>
      <c r="I1081" t="s">
        <v>61</v>
      </c>
      <c r="J1081" s="14">
        <v>7421.47</v>
      </c>
      <c r="K1081" s="14">
        <v>7621.8</v>
      </c>
      <c r="L1081" s="14">
        <v>200.33</v>
      </c>
      <c r="M1081" s="15">
        <v>0.026993</v>
      </c>
      <c r="N1081" s="14">
        <v>6881.5</v>
      </c>
      <c r="O1081" s="15">
        <v>0.107578</v>
      </c>
    </row>
    <row r="1082" spans="1:15" ht="18" customHeight="1">
      <c r="A1082" t="s">
        <v>2235</v>
      </c>
      <c r="B1082" s="12">
        <v>46112</v>
      </c>
      <c r="C1082" t="s">
        <v>2224</v>
      </c>
      <c r="D1082" t="s">
        <v>2064</v>
      </c>
      <c r="E1082">
        <v>9</v>
      </c>
      <c r="F1082" t="s">
        <v>170</v>
      </c>
      <c r="G1082" t="s">
        <v>171</v>
      </c>
      <c r="H1082" t="s">
        <v>172</v>
      </c>
      <c r="I1082" t="s">
        <v>61</v>
      </c>
      <c r="J1082" s="14">
        <v>13813.86</v>
      </c>
      <c r="K1082" s="14">
        <v>13676.87</v>
      </c>
      <c r="L1082" s="14">
        <v>-136.99</v>
      </c>
      <c r="M1082" s="15">
        <v>-0.009917</v>
      </c>
      <c r="N1082" s="14">
        <v>13861.2</v>
      </c>
      <c r="O1082" s="15">
        <v>-0.013298</v>
      </c>
    </row>
    <row r="1083" spans="1:15" ht="18" customHeight="1">
      <c r="A1083" t="s">
        <v>2236</v>
      </c>
      <c r="B1083" s="12">
        <v>46112</v>
      </c>
      <c r="C1083" t="s">
        <v>2224</v>
      </c>
      <c r="D1083" t="s">
        <v>2064</v>
      </c>
      <c r="E1083">
        <v>9</v>
      </c>
      <c r="F1083" t="s">
        <v>205</v>
      </c>
      <c r="G1083" t="s">
        <v>206</v>
      </c>
      <c r="H1083" t="s">
        <v>207</v>
      </c>
      <c r="I1083" t="s">
        <v>61</v>
      </c>
      <c r="J1083" s="14">
        <v>4969.23</v>
      </c>
      <c r="K1083" s="14">
        <v>4715.34</v>
      </c>
      <c r="L1083" s="14">
        <v>-253.89</v>
      </c>
      <c r="M1083" s="15">
        <v>-0.051092</v>
      </c>
      <c r="N1083" s="14">
        <v>4832.1</v>
      </c>
      <c r="O1083" s="15">
        <v>-0.024163</v>
      </c>
    </row>
    <row r="1084" spans="1:15" ht="18" customHeight="1">
      <c r="A1084" t="s">
        <v>2237</v>
      </c>
      <c r="B1084" s="12">
        <v>46112</v>
      </c>
      <c r="C1084" t="s">
        <v>2224</v>
      </c>
      <c r="D1084" t="s">
        <v>2064</v>
      </c>
      <c r="E1084">
        <v>9</v>
      </c>
      <c r="F1084" t="s">
        <v>136</v>
      </c>
      <c r="G1084" t="s">
        <v>137</v>
      </c>
      <c r="H1084" t="s">
        <v>73</v>
      </c>
      <c r="I1084" t="s">
        <v>61</v>
      </c>
      <c r="J1084" s="14">
        <v>7927.67</v>
      </c>
      <c r="K1084" s="14">
        <v>8105.46</v>
      </c>
      <c r="L1084" s="14">
        <v>177.79</v>
      </c>
      <c r="M1084" s="15">
        <v>0.022427</v>
      </c>
      <c r="N1084" s="14">
        <v>7361.84</v>
      </c>
      <c r="O1084" s="15">
        <v>0.10101</v>
      </c>
    </row>
    <row r="1085" spans="1:15" ht="18" customHeight="1">
      <c r="A1085" t="s">
        <v>2238</v>
      </c>
      <c r="B1085" s="12">
        <v>46112</v>
      </c>
      <c r="C1085" t="s">
        <v>2224</v>
      </c>
      <c r="D1085" t="s">
        <v>2064</v>
      </c>
      <c r="E1085">
        <v>9</v>
      </c>
      <c r="F1085" t="s">
        <v>152</v>
      </c>
      <c r="G1085" t="s">
        <v>153</v>
      </c>
      <c r="H1085" t="s">
        <v>154</v>
      </c>
      <c r="I1085" t="s">
        <v>61</v>
      </c>
      <c r="J1085" s="14">
        <v>1185.73</v>
      </c>
      <c r="K1085" s="14">
        <v>1184</v>
      </c>
      <c r="L1085" s="14">
        <v>-1.73</v>
      </c>
      <c r="M1085" s="15">
        <v>-0.001459</v>
      </c>
      <c r="N1085" s="14">
        <v>1131.2</v>
      </c>
      <c r="O1085" s="15">
        <v>0.046676</v>
      </c>
    </row>
    <row r="1086" spans="1:15" ht="18" customHeight="1">
      <c r="A1086" t="s">
        <v>2239</v>
      </c>
      <c r="B1086" s="12">
        <v>46112</v>
      </c>
      <c r="C1086" t="s">
        <v>2224</v>
      </c>
      <c r="D1086" t="s">
        <v>2064</v>
      </c>
      <c r="E1086">
        <v>9</v>
      </c>
      <c r="F1086" t="s">
        <v>128</v>
      </c>
      <c r="G1086" t="s">
        <v>129</v>
      </c>
      <c r="H1086" t="s">
        <v>130</v>
      </c>
      <c r="I1086" t="s">
        <v>61</v>
      </c>
      <c r="J1086" s="14">
        <v>2955.92</v>
      </c>
      <c r="K1086" s="14">
        <v>3008.73</v>
      </c>
      <c r="L1086" s="14">
        <v>52.81</v>
      </c>
      <c r="M1086" s="15">
        <v>0.017866</v>
      </c>
      <c r="N1086" s="14">
        <v>2746.69</v>
      </c>
      <c r="O1086" s="15">
        <v>0.095402</v>
      </c>
    </row>
    <row r="1087" spans="1:15" ht="18" customHeight="1">
      <c r="A1087" t="s">
        <v>2240</v>
      </c>
      <c r="B1087" s="12">
        <v>46112</v>
      </c>
      <c r="C1087" t="s">
        <v>2224</v>
      </c>
      <c r="D1087" t="s">
        <v>2064</v>
      </c>
      <c r="E1087">
        <v>9</v>
      </c>
      <c r="F1087" t="s">
        <v>639</v>
      </c>
      <c r="G1087" t="s">
        <v>640</v>
      </c>
      <c r="H1087" t="s">
        <v>641</v>
      </c>
      <c r="I1087" t="s">
        <v>631</v>
      </c>
      <c r="J1087" s="14">
        <v>266678.31</v>
      </c>
      <c r="K1087" s="14">
        <v>257119.29</v>
      </c>
      <c r="L1087" s="14">
        <v>-9559.02</v>
      </c>
      <c r="M1087" s="15">
        <v>-0.035845</v>
      </c>
      <c r="N1087" s="14">
        <v>249232.94</v>
      </c>
      <c r="O1087" s="15">
        <v>0.031642</v>
      </c>
    </row>
    <row r="1088" spans="1:15" ht="18" customHeight="1">
      <c r="A1088" t="s">
        <v>2241</v>
      </c>
      <c r="B1088" s="12">
        <v>46112</v>
      </c>
      <c r="C1088" t="s">
        <v>2224</v>
      </c>
      <c r="D1088" t="s">
        <v>2064</v>
      </c>
      <c r="E1088">
        <v>9</v>
      </c>
      <c r="F1088" t="s">
        <v>651</v>
      </c>
      <c r="G1088" t="s">
        <v>652</v>
      </c>
      <c r="H1088" t="s">
        <v>653</v>
      </c>
      <c r="I1088" t="s">
        <v>631</v>
      </c>
      <c r="J1088" s="14">
        <v>87027.28999999999</v>
      </c>
      <c r="K1088" s="14">
        <v>88813.7</v>
      </c>
      <c r="L1088" s="14">
        <v>1786.41</v>
      </c>
      <c r="M1088" s="15">
        <v>0.020527</v>
      </c>
      <c r="N1088" s="14">
        <v>78721.38</v>
      </c>
      <c r="O1088" s="15">
        <v>0.128203</v>
      </c>
    </row>
    <row r="1089" spans="1:15" ht="18" customHeight="1">
      <c r="A1089" t="s">
        <v>2242</v>
      </c>
      <c r="B1089" s="12">
        <v>46112</v>
      </c>
      <c r="C1089" t="s">
        <v>2224</v>
      </c>
      <c r="D1089" t="s">
        <v>2064</v>
      </c>
      <c r="E1089">
        <v>9</v>
      </c>
      <c r="F1089" t="s">
        <v>628</v>
      </c>
      <c r="G1089" t="s">
        <v>629</v>
      </c>
      <c r="H1089" t="s">
        <v>630</v>
      </c>
      <c r="I1089" t="s">
        <v>631</v>
      </c>
      <c r="J1089" s="14">
        <v>43828.6</v>
      </c>
      <c r="K1089" s="14">
        <v>45867.08</v>
      </c>
      <c r="L1089" s="14">
        <v>2038.48</v>
      </c>
      <c r="M1089" s="15">
        <v>0.04651</v>
      </c>
      <c r="N1089" s="14">
        <v>43197.65</v>
      </c>
      <c r="O1089" s="15">
        <v>0.061796</v>
      </c>
    </row>
    <row r="1090" spans="1:15" ht="18" customHeight="1">
      <c r="A1090" t="s">
        <v>2243</v>
      </c>
      <c r="B1090" s="12">
        <v>46142</v>
      </c>
      <c r="C1090" t="s">
        <v>2244</v>
      </c>
      <c r="D1090" t="s">
        <v>2064</v>
      </c>
      <c r="E1090">
        <v>10</v>
      </c>
      <c r="F1090" t="s">
        <v>306</v>
      </c>
      <c r="G1090" t="s">
        <v>307</v>
      </c>
      <c r="H1090" t="s">
        <v>207</v>
      </c>
      <c r="I1090" t="s">
        <v>61</v>
      </c>
      <c r="J1090" s="14">
        <v>80535.33</v>
      </c>
      <c r="K1090" s="14">
        <v>82222.50999999999</v>
      </c>
      <c r="L1090" s="14">
        <v>1687.18</v>
      </c>
      <c r="M1090" s="15">
        <v>0.02095</v>
      </c>
      <c r="N1090" s="14">
        <v>73125.28999999999</v>
      </c>
      <c r="O1090" s="15">
        <v>0.124406</v>
      </c>
    </row>
    <row r="1091" spans="1:15" ht="18" customHeight="1">
      <c r="A1091" t="s">
        <v>2245</v>
      </c>
      <c r="B1091" s="12">
        <v>46142</v>
      </c>
      <c r="C1091" t="s">
        <v>2244</v>
      </c>
      <c r="D1091" t="s">
        <v>2064</v>
      </c>
      <c r="E1091">
        <v>10</v>
      </c>
      <c r="F1091" t="s">
        <v>219</v>
      </c>
      <c r="G1091" t="s">
        <v>220</v>
      </c>
      <c r="H1091" t="s">
        <v>207</v>
      </c>
      <c r="I1091" t="s">
        <v>61</v>
      </c>
      <c r="J1091" s="14">
        <v>23526.67</v>
      </c>
      <c r="K1091" s="14">
        <v>24020.17</v>
      </c>
      <c r="L1091" s="14">
        <v>493.5</v>
      </c>
      <c r="M1091" s="15">
        <v>0.020976</v>
      </c>
      <c r="N1091" s="14">
        <v>23335.3</v>
      </c>
      <c r="O1091" s="15">
        <v>0.029349</v>
      </c>
    </row>
    <row r="1092" spans="1:15" ht="18" customHeight="1">
      <c r="A1092" t="s">
        <v>2246</v>
      </c>
      <c r="B1092" s="12">
        <v>46142</v>
      </c>
      <c r="C1092" t="s">
        <v>2244</v>
      </c>
      <c r="D1092" t="s">
        <v>2064</v>
      </c>
      <c r="E1092">
        <v>10</v>
      </c>
      <c r="F1092" t="s">
        <v>71</v>
      </c>
      <c r="G1092" t="s">
        <v>72</v>
      </c>
      <c r="H1092" t="s">
        <v>73</v>
      </c>
      <c r="I1092" t="s">
        <v>61</v>
      </c>
      <c r="J1092" s="14">
        <v>10834.73</v>
      </c>
      <c r="K1092" s="14">
        <v>10466.1</v>
      </c>
      <c r="L1092" s="14">
        <v>-368.63</v>
      </c>
      <c r="M1092" s="15">
        <v>-0.034023</v>
      </c>
      <c r="N1092" s="14">
        <v>10157.29</v>
      </c>
      <c r="O1092" s="15">
        <v>0.030403</v>
      </c>
    </row>
    <row r="1093" spans="1:15" ht="18" customHeight="1">
      <c r="A1093" t="s">
        <v>2247</v>
      </c>
      <c r="B1093" s="12">
        <v>46142</v>
      </c>
      <c r="C1093" t="s">
        <v>2244</v>
      </c>
      <c r="D1093" t="s">
        <v>2064</v>
      </c>
      <c r="E1093">
        <v>10</v>
      </c>
      <c r="F1093" t="s">
        <v>263</v>
      </c>
      <c r="G1093" t="s">
        <v>264</v>
      </c>
      <c r="H1093" t="s">
        <v>265</v>
      </c>
      <c r="I1093" t="s">
        <v>61</v>
      </c>
      <c r="J1093" s="14">
        <v>6390</v>
      </c>
      <c r="K1093" s="14">
        <v>6458.22</v>
      </c>
      <c r="L1093" s="14">
        <v>68.22</v>
      </c>
      <c r="M1093" s="15">
        <v>0.010676</v>
      </c>
      <c r="N1093" s="14">
        <v>6459.73</v>
      </c>
      <c r="O1093" s="15">
        <v>-0.000234</v>
      </c>
    </row>
    <row r="1094" spans="1:15" ht="18" customHeight="1">
      <c r="A1094" t="s">
        <v>2248</v>
      </c>
      <c r="B1094" s="12">
        <v>46142</v>
      </c>
      <c r="C1094" t="s">
        <v>2244</v>
      </c>
      <c r="D1094" t="s">
        <v>2064</v>
      </c>
      <c r="E1094">
        <v>10</v>
      </c>
      <c r="F1094" t="s">
        <v>92</v>
      </c>
      <c r="G1094" t="s">
        <v>93</v>
      </c>
      <c r="H1094" t="s">
        <v>93</v>
      </c>
      <c r="I1094" t="s">
        <v>61</v>
      </c>
      <c r="J1094" s="14">
        <v>17661.69</v>
      </c>
      <c r="K1094" s="14">
        <v>17682.03</v>
      </c>
      <c r="L1094" s="14">
        <v>20.34</v>
      </c>
      <c r="M1094" s="15">
        <v>0.001152</v>
      </c>
      <c r="N1094" s="14">
        <v>16884.65</v>
      </c>
      <c r="O1094" s="15">
        <v>0.047225</v>
      </c>
    </row>
    <row r="1095" spans="1:15" ht="18" customHeight="1">
      <c r="A1095" t="s">
        <v>2249</v>
      </c>
      <c r="B1095" s="12">
        <v>46142</v>
      </c>
      <c r="C1095" t="s">
        <v>2244</v>
      </c>
      <c r="D1095" t="s">
        <v>2064</v>
      </c>
      <c r="E1095">
        <v>10</v>
      </c>
      <c r="F1095" t="s">
        <v>58</v>
      </c>
      <c r="G1095" t="s">
        <v>59</v>
      </c>
      <c r="H1095" t="s">
        <v>60</v>
      </c>
      <c r="I1095" t="s">
        <v>61</v>
      </c>
      <c r="J1095" s="14">
        <v>6901.54</v>
      </c>
      <c r="K1095" s="14">
        <v>6735.4</v>
      </c>
      <c r="L1095" s="14">
        <v>-166.14</v>
      </c>
      <c r="M1095" s="15">
        <v>-0.024073</v>
      </c>
      <c r="N1095" s="14">
        <v>6750.01</v>
      </c>
      <c r="O1095" s="15">
        <v>-0.002164</v>
      </c>
    </row>
    <row r="1096" spans="1:15" ht="18" customHeight="1">
      <c r="A1096" t="s">
        <v>2250</v>
      </c>
      <c r="B1096" s="12">
        <v>46142</v>
      </c>
      <c r="C1096" t="s">
        <v>2244</v>
      </c>
      <c r="D1096" t="s">
        <v>2064</v>
      </c>
      <c r="E1096">
        <v>10</v>
      </c>
      <c r="F1096" t="s">
        <v>107</v>
      </c>
      <c r="G1096" t="s">
        <v>108</v>
      </c>
      <c r="H1096" t="s">
        <v>109</v>
      </c>
      <c r="I1096" t="s">
        <v>61</v>
      </c>
      <c r="J1096" s="14">
        <v>9840.23</v>
      </c>
      <c r="K1096" s="14">
        <v>9445.219999999999</v>
      </c>
      <c r="L1096" s="14">
        <v>-395.01</v>
      </c>
      <c r="M1096" s="15">
        <v>-0.040142</v>
      </c>
      <c r="N1096" s="14">
        <v>9559.879999999999</v>
      </c>
      <c r="O1096" s="15">
        <v>-0.011994</v>
      </c>
    </row>
    <row r="1097" spans="1:15" ht="18" customHeight="1">
      <c r="A1097" t="s">
        <v>2251</v>
      </c>
      <c r="B1097" s="12">
        <v>46142</v>
      </c>
      <c r="C1097" t="s">
        <v>2244</v>
      </c>
      <c r="D1097" t="s">
        <v>2064</v>
      </c>
      <c r="E1097">
        <v>10</v>
      </c>
      <c r="F1097" t="s">
        <v>121</v>
      </c>
      <c r="G1097" t="s">
        <v>122</v>
      </c>
      <c r="H1097" t="s">
        <v>101</v>
      </c>
      <c r="I1097" t="s">
        <v>61</v>
      </c>
      <c r="J1097" s="14">
        <v>27499.87</v>
      </c>
      <c r="K1097" s="14">
        <v>27533.12</v>
      </c>
      <c r="L1097" s="14">
        <v>33.25</v>
      </c>
      <c r="M1097" s="15">
        <v>0.001209</v>
      </c>
      <c r="N1097" s="14">
        <v>25189.69</v>
      </c>
      <c r="O1097" s="15">
        <v>0.093031</v>
      </c>
    </row>
    <row r="1098" spans="1:15" ht="18" customHeight="1">
      <c r="A1098" t="s">
        <v>2252</v>
      </c>
      <c r="B1098" s="12">
        <v>46142</v>
      </c>
      <c r="C1098" t="s">
        <v>2244</v>
      </c>
      <c r="D1098" t="s">
        <v>2064</v>
      </c>
      <c r="E1098">
        <v>10</v>
      </c>
      <c r="F1098" t="s">
        <v>253</v>
      </c>
      <c r="G1098" t="s">
        <v>254</v>
      </c>
      <c r="H1098" t="s">
        <v>101</v>
      </c>
      <c r="I1098" t="s">
        <v>61</v>
      </c>
      <c r="J1098" s="14">
        <v>9312.639999999999</v>
      </c>
      <c r="K1098" s="14">
        <v>8821.73</v>
      </c>
      <c r="L1098" s="14">
        <v>-490.91</v>
      </c>
      <c r="M1098" s="15">
        <v>-0.052714</v>
      </c>
      <c r="N1098" s="14">
        <v>8697.370000000001</v>
      </c>
      <c r="O1098" s="15">
        <v>0.014299</v>
      </c>
    </row>
    <row r="1099" spans="1:15" ht="18" customHeight="1">
      <c r="A1099" t="s">
        <v>2253</v>
      </c>
      <c r="B1099" s="12">
        <v>46142</v>
      </c>
      <c r="C1099" t="s">
        <v>2244</v>
      </c>
      <c r="D1099" t="s">
        <v>2064</v>
      </c>
      <c r="E1099">
        <v>10</v>
      </c>
      <c r="F1099" t="s">
        <v>79</v>
      </c>
      <c r="G1099" t="s">
        <v>80</v>
      </c>
      <c r="H1099" t="s">
        <v>81</v>
      </c>
      <c r="I1099" t="s">
        <v>61</v>
      </c>
      <c r="J1099" s="14">
        <v>8864.780000000001</v>
      </c>
      <c r="K1099" s="14">
        <v>9270.43</v>
      </c>
      <c r="L1099" s="14">
        <v>405.65</v>
      </c>
      <c r="M1099" s="15">
        <v>0.04576</v>
      </c>
      <c r="N1099" s="14">
        <v>8430.08</v>
      </c>
      <c r="O1099" s="15">
        <v>0.099685</v>
      </c>
    </row>
    <row r="1100" spans="1:15" ht="18" customHeight="1">
      <c r="A1100" t="s">
        <v>2254</v>
      </c>
      <c r="B1100" s="12">
        <v>46142</v>
      </c>
      <c r="C1100" t="s">
        <v>2244</v>
      </c>
      <c r="D1100" t="s">
        <v>2064</v>
      </c>
      <c r="E1100">
        <v>10</v>
      </c>
      <c r="F1100" t="s">
        <v>99</v>
      </c>
      <c r="G1100" t="s">
        <v>100</v>
      </c>
      <c r="H1100" t="s">
        <v>101</v>
      </c>
      <c r="I1100" t="s">
        <v>61</v>
      </c>
      <c r="J1100" s="14">
        <v>7373.08</v>
      </c>
      <c r="K1100" s="14">
        <v>7645.22</v>
      </c>
      <c r="L1100" s="14">
        <v>272.14</v>
      </c>
      <c r="M1100" s="15">
        <v>0.03691</v>
      </c>
      <c r="N1100" s="14">
        <v>7290.65</v>
      </c>
      <c r="O1100" s="15">
        <v>0.048634</v>
      </c>
    </row>
    <row r="1101" spans="1:15" ht="18" customHeight="1">
      <c r="A1101" t="s">
        <v>2255</v>
      </c>
      <c r="B1101" s="12">
        <v>46142</v>
      </c>
      <c r="C1101" t="s">
        <v>2244</v>
      </c>
      <c r="D1101" t="s">
        <v>2064</v>
      </c>
      <c r="E1101">
        <v>10</v>
      </c>
      <c r="F1101" t="s">
        <v>170</v>
      </c>
      <c r="G1101" t="s">
        <v>171</v>
      </c>
      <c r="H1101" t="s">
        <v>172</v>
      </c>
      <c r="I1101" t="s">
        <v>61</v>
      </c>
      <c r="J1101" s="14">
        <v>13736.87</v>
      </c>
      <c r="K1101" s="14">
        <v>14335.67</v>
      </c>
      <c r="L1101" s="14">
        <v>598.8</v>
      </c>
      <c r="M1101" s="15">
        <v>0.043591</v>
      </c>
      <c r="N1101" s="14">
        <v>13505.75</v>
      </c>
      <c r="O1101" s="15">
        <v>0.061449</v>
      </c>
    </row>
    <row r="1102" spans="1:15" ht="18" customHeight="1">
      <c r="A1102" t="s">
        <v>2256</v>
      </c>
      <c r="B1102" s="12">
        <v>46142</v>
      </c>
      <c r="C1102" t="s">
        <v>2244</v>
      </c>
      <c r="D1102" t="s">
        <v>2064</v>
      </c>
      <c r="E1102">
        <v>10</v>
      </c>
      <c r="F1102" t="s">
        <v>205</v>
      </c>
      <c r="G1102" t="s">
        <v>206</v>
      </c>
      <c r="H1102" t="s">
        <v>207</v>
      </c>
      <c r="I1102" t="s">
        <v>61</v>
      </c>
      <c r="J1102" s="14">
        <v>4929.67</v>
      </c>
      <c r="K1102" s="14">
        <v>5225.24</v>
      </c>
      <c r="L1102" s="14">
        <v>295.57</v>
      </c>
      <c r="M1102" s="15">
        <v>0.059957</v>
      </c>
      <c r="N1102" s="14">
        <v>5023.61</v>
      </c>
      <c r="O1102" s="15">
        <v>0.040136</v>
      </c>
    </row>
    <row r="1103" spans="1:15" ht="18" customHeight="1">
      <c r="A1103" t="s">
        <v>2257</v>
      </c>
      <c r="B1103" s="12">
        <v>46142</v>
      </c>
      <c r="C1103" t="s">
        <v>2244</v>
      </c>
      <c r="D1103" t="s">
        <v>2064</v>
      </c>
      <c r="E1103">
        <v>10</v>
      </c>
      <c r="F1103" t="s">
        <v>136</v>
      </c>
      <c r="G1103" t="s">
        <v>137</v>
      </c>
      <c r="H1103" t="s">
        <v>73</v>
      </c>
      <c r="I1103" t="s">
        <v>61</v>
      </c>
      <c r="J1103" s="14">
        <v>7872.19</v>
      </c>
      <c r="K1103" s="14">
        <v>7549.38</v>
      </c>
      <c r="L1103" s="14">
        <v>-322.81</v>
      </c>
      <c r="M1103" s="15">
        <v>-0.041006</v>
      </c>
      <c r="N1103" s="14">
        <v>7276.54</v>
      </c>
      <c r="O1103" s="15">
        <v>0.037496</v>
      </c>
    </row>
    <row r="1104" spans="1:15" ht="18" customHeight="1">
      <c r="A1104" t="s">
        <v>2258</v>
      </c>
      <c r="B1104" s="12">
        <v>46142</v>
      </c>
      <c r="C1104" t="s">
        <v>2244</v>
      </c>
      <c r="D1104" t="s">
        <v>2064</v>
      </c>
      <c r="E1104">
        <v>10</v>
      </c>
      <c r="F1104" t="s">
        <v>152</v>
      </c>
      <c r="G1104" t="s">
        <v>153</v>
      </c>
      <c r="H1104" t="s">
        <v>154</v>
      </c>
      <c r="I1104" t="s">
        <v>61</v>
      </c>
      <c r="J1104" s="14">
        <v>1178.57</v>
      </c>
      <c r="K1104" s="14">
        <v>1243.31</v>
      </c>
      <c r="L1104" s="14">
        <v>64.73999999999999</v>
      </c>
      <c r="M1104" s="15">
        <v>0.054931</v>
      </c>
      <c r="N1104" s="14">
        <v>1103.99</v>
      </c>
      <c r="O1104" s="15">
        <v>0.126197</v>
      </c>
    </row>
    <row r="1105" spans="1:15" ht="18" customHeight="1">
      <c r="A1105" t="s">
        <v>2259</v>
      </c>
      <c r="B1105" s="12">
        <v>46142</v>
      </c>
      <c r="C1105" t="s">
        <v>2244</v>
      </c>
      <c r="D1105" t="s">
        <v>2064</v>
      </c>
      <c r="E1105">
        <v>10</v>
      </c>
      <c r="F1105" t="s">
        <v>128</v>
      </c>
      <c r="G1105" t="s">
        <v>129</v>
      </c>
      <c r="H1105" t="s">
        <v>130</v>
      </c>
      <c r="I1105" t="s">
        <v>61</v>
      </c>
      <c r="J1105" s="14">
        <v>2940.83</v>
      </c>
      <c r="K1105" s="14">
        <v>2926.5</v>
      </c>
      <c r="L1105" s="14">
        <v>-14.33</v>
      </c>
      <c r="M1105" s="15">
        <v>-0.004873</v>
      </c>
      <c r="N1105" s="14">
        <v>2797.87</v>
      </c>
      <c r="O1105" s="15">
        <v>0.045974</v>
      </c>
    </row>
    <row r="1106" spans="1:15" ht="18" customHeight="1">
      <c r="A1106" t="s">
        <v>2260</v>
      </c>
      <c r="B1106" s="12">
        <v>46142</v>
      </c>
      <c r="C1106" t="s">
        <v>2244</v>
      </c>
      <c r="D1106" t="s">
        <v>2064</v>
      </c>
      <c r="E1106">
        <v>10</v>
      </c>
      <c r="F1106" t="s">
        <v>639</v>
      </c>
      <c r="G1106" t="s">
        <v>640</v>
      </c>
      <c r="H1106" t="s">
        <v>641</v>
      </c>
      <c r="I1106" t="s">
        <v>631</v>
      </c>
      <c r="J1106" s="14">
        <v>264884.8</v>
      </c>
      <c r="K1106" s="14">
        <v>270144.38</v>
      </c>
      <c r="L1106" s="14">
        <v>5259.58</v>
      </c>
      <c r="M1106" s="15">
        <v>0.019856</v>
      </c>
      <c r="N1106" s="14">
        <v>264817.9</v>
      </c>
      <c r="O1106" s="15">
        <v>0.020114</v>
      </c>
    </row>
    <row r="1107" spans="1:15" ht="18" customHeight="1">
      <c r="A1107" t="s">
        <v>2261</v>
      </c>
      <c r="B1107" s="12">
        <v>46142</v>
      </c>
      <c r="C1107" t="s">
        <v>2244</v>
      </c>
      <c r="D1107" t="s">
        <v>2064</v>
      </c>
      <c r="E1107">
        <v>10</v>
      </c>
      <c r="F1107" t="s">
        <v>651</v>
      </c>
      <c r="G1107" t="s">
        <v>652</v>
      </c>
      <c r="H1107" t="s">
        <v>653</v>
      </c>
      <c r="I1107" t="s">
        <v>631</v>
      </c>
      <c r="J1107" s="14">
        <v>86524.45</v>
      </c>
      <c r="K1107" s="14">
        <v>83726.13</v>
      </c>
      <c r="L1107" s="14">
        <v>-2798.32</v>
      </c>
      <c r="M1107" s="15">
        <v>-0.032341</v>
      </c>
      <c r="N1107" s="14">
        <v>86656.87</v>
      </c>
      <c r="O1107" s="15">
        <v>-0.03382</v>
      </c>
    </row>
    <row r="1108" spans="1:15" ht="18" customHeight="1">
      <c r="A1108" t="s">
        <v>2262</v>
      </c>
      <c r="B1108" s="12">
        <v>46142</v>
      </c>
      <c r="C1108" t="s">
        <v>2244</v>
      </c>
      <c r="D1108" t="s">
        <v>2064</v>
      </c>
      <c r="E1108">
        <v>10</v>
      </c>
      <c r="F1108" t="s">
        <v>628</v>
      </c>
      <c r="G1108" t="s">
        <v>629</v>
      </c>
      <c r="H1108" t="s">
        <v>630</v>
      </c>
      <c r="I1108" t="s">
        <v>631</v>
      </c>
      <c r="J1108" s="14">
        <v>43470.73</v>
      </c>
      <c r="K1108" s="14">
        <v>45739.49</v>
      </c>
      <c r="L1108" s="14">
        <v>2268.76</v>
      </c>
      <c r="M1108" s="15">
        <v>0.052191</v>
      </c>
      <c r="N1108" s="14">
        <v>42928.65</v>
      </c>
      <c r="O1108" s="15">
        <v>0.06547699999999999</v>
      </c>
    </row>
    <row r="1109" spans="1:15" ht="18" customHeight="1">
      <c r="A1109" t="s">
        <v>2263</v>
      </c>
      <c r="B1109" s="12">
        <v>46173</v>
      </c>
      <c r="C1109" t="s">
        <v>2264</v>
      </c>
      <c r="D1109" t="s">
        <v>2064</v>
      </c>
      <c r="E1109">
        <v>11</v>
      </c>
      <c r="F1109" t="s">
        <v>306</v>
      </c>
      <c r="G1109" t="s">
        <v>307</v>
      </c>
      <c r="H1109" t="s">
        <v>207</v>
      </c>
      <c r="I1109" t="s">
        <v>61</v>
      </c>
      <c r="J1109" s="14">
        <v>80040.28999999999</v>
      </c>
      <c r="K1109" s="14">
        <v>81500</v>
      </c>
      <c r="L1109" s="14">
        <v>1459.71</v>
      </c>
      <c r="M1109" s="15">
        <v>0.018237</v>
      </c>
      <c r="N1109" s="14">
        <v>80044.89</v>
      </c>
      <c r="O1109" s="15">
        <v>0.018179</v>
      </c>
    </row>
    <row r="1110" spans="1:15" ht="18" customHeight="1">
      <c r="A1110" t="s">
        <v>2265</v>
      </c>
      <c r="B1110" s="12">
        <v>46173</v>
      </c>
      <c r="C1110" t="s">
        <v>2264</v>
      </c>
      <c r="D1110" t="s">
        <v>2064</v>
      </c>
      <c r="E1110">
        <v>11</v>
      </c>
      <c r="F1110" t="s">
        <v>219</v>
      </c>
      <c r="G1110" t="s">
        <v>220</v>
      </c>
      <c r="H1110" t="s">
        <v>207</v>
      </c>
      <c r="I1110" t="s">
        <v>61</v>
      </c>
      <c r="J1110" s="14">
        <v>23404.23</v>
      </c>
      <c r="K1110" s="14">
        <v>23000</v>
      </c>
      <c r="L1110" s="14">
        <v>-404.23</v>
      </c>
      <c r="M1110" s="15">
        <v>-0.017272</v>
      </c>
      <c r="N1110" s="14">
        <v>21794.29</v>
      </c>
      <c r="O1110" s="15">
        <v>0.055322</v>
      </c>
    </row>
    <row r="1111" spans="1:15" ht="18" customHeight="1">
      <c r="A1111" t="s">
        <v>2266</v>
      </c>
      <c r="B1111" s="12">
        <v>46173</v>
      </c>
      <c r="C1111" t="s">
        <v>2264</v>
      </c>
      <c r="D1111" t="s">
        <v>2064</v>
      </c>
      <c r="E1111">
        <v>11</v>
      </c>
      <c r="F1111" t="s">
        <v>71</v>
      </c>
      <c r="G1111" t="s">
        <v>72</v>
      </c>
      <c r="H1111" t="s">
        <v>73</v>
      </c>
      <c r="I1111" t="s">
        <v>61</v>
      </c>
      <c r="J1111" s="14">
        <v>10752.61</v>
      </c>
      <c r="K1111" s="14">
        <v>10850</v>
      </c>
      <c r="L1111" s="14">
        <v>97.39</v>
      </c>
      <c r="M1111" s="15">
        <v>0.009057000000000001</v>
      </c>
      <c r="N1111" s="14">
        <v>10972.07</v>
      </c>
      <c r="O1111" s="15">
        <v>-0.011126</v>
      </c>
    </row>
    <row r="1112" spans="1:15" ht="18" customHeight="1">
      <c r="A1112" t="s">
        <v>2267</v>
      </c>
      <c r="B1112" s="12">
        <v>46173</v>
      </c>
      <c r="C1112" t="s">
        <v>2264</v>
      </c>
      <c r="D1112" t="s">
        <v>2064</v>
      </c>
      <c r="E1112">
        <v>11</v>
      </c>
      <c r="F1112" t="s">
        <v>263</v>
      </c>
      <c r="G1112" t="s">
        <v>264</v>
      </c>
      <c r="H1112" t="s">
        <v>265</v>
      </c>
      <c r="I1112" t="s">
        <v>61</v>
      </c>
      <c r="J1112" s="14">
        <v>6347.69</v>
      </c>
      <c r="K1112" s="14">
        <v>6100</v>
      </c>
      <c r="L1112" s="14">
        <v>-247.69</v>
      </c>
      <c r="M1112" s="15">
        <v>-0.03902</v>
      </c>
      <c r="N1112" s="14">
        <v>6418.68</v>
      </c>
      <c r="O1112" s="15">
        <v>-0.049649</v>
      </c>
    </row>
    <row r="1113" spans="1:15" ht="18" customHeight="1">
      <c r="A1113" t="s">
        <v>2268</v>
      </c>
      <c r="B1113" s="12">
        <v>46173</v>
      </c>
      <c r="C1113" t="s">
        <v>2264</v>
      </c>
      <c r="D1113" t="s">
        <v>2064</v>
      </c>
      <c r="E1113">
        <v>11</v>
      </c>
      <c r="F1113" t="s">
        <v>92</v>
      </c>
      <c r="G1113" t="s">
        <v>93</v>
      </c>
      <c r="H1113" t="s">
        <v>93</v>
      </c>
      <c r="I1113" t="s">
        <v>61</v>
      </c>
      <c r="J1113" s="14">
        <v>17561.47</v>
      </c>
      <c r="K1113" s="14">
        <v>17000</v>
      </c>
      <c r="L1113" s="14">
        <v>-561.47</v>
      </c>
      <c r="M1113" s="15">
        <v>-0.031972</v>
      </c>
      <c r="N1113" s="14">
        <v>15888.29</v>
      </c>
      <c r="O1113" s="15">
        <v>0.06997</v>
      </c>
    </row>
    <row r="1114" spans="1:15" ht="18" customHeight="1">
      <c r="A1114" t="s">
        <v>2269</v>
      </c>
      <c r="B1114" s="12">
        <v>46173</v>
      </c>
      <c r="C1114" t="s">
        <v>2264</v>
      </c>
      <c r="D1114" t="s">
        <v>2064</v>
      </c>
      <c r="E1114">
        <v>11</v>
      </c>
      <c r="F1114" t="s">
        <v>58</v>
      </c>
      <c r="G1114" t="s">
        <v>59</v>
      </c>
      <c r="H1114" t="s">
        <v>60</v>
      </c>
      <c r="I1114" t="s">
        <v>61</v>
      </c>
      <c r="J1114" s="14">
        <v>6845.9</v>
      </c>
      <c r="K1114" s="14">
        <v>6800</v>
      </c>
      <c r="L1114" s="14">
        <v>-45.9</v>
      </c>
      <c r="M1114" s="15">
        <v>-0.006705</v>
      </c>
      <c r="N1114" s="14">
        <v>6355.53</v>
      </c>
      <c r="O1114" s="15">
        <v>0.069934</v>
      </c>
    </row>
    <row r="1115" spans="1:15" ht="18" customHeight="1">
      <c r="A1115" t="s">
        <v>2270</v>
      </c>
      <c r="B1115" s="12">
        <v>46173</v>
      </c>
      <c r="C1115" t="s">
        <v>2264</v>
      </c>
      <c r="D1115" t="s">
        <v>2064</v>
      </c>
      <c r="E1115">
        <v>11</v>
      </c>
      <c r="F1115" t="s">
        <v>107</v>
      </c>
      <c r="G1115" t="s">
        <v>108</v>
      </c>
      <c r="H1115" t="s">
        <v>109</v>
      </c>
      <c r="I1115" t="s">
        <v>61</v>
      </c>
      <c r="J1115" s="14">
        <v>9770.370000000001</v>
      </c>
      <c r="K1115" s="14">
        <v>9600</v>
      </c>
      <c r="L1115" s="14">
        <v>-170.37</v>
      </c>
      <c r="M1115" s="15">
        <v>-0.017437</v>
      </c>
      <c r="N1115" s="14">
        <v>8957.700000000001</v>
      </c>
      <c r="O1115" s="15">
        <v>0.071704</v>
      </c>
    </row>
    <row r="1116" spans="1:15" ht="18" customHeight="1">
      <c r="A1116" t="s">
        <v>2271</v>
      </c>
      <c r="B1116" s="12">
        <v>46173</v>
      </c>
      <c r="C1116" t="s">
        <v>2264</v>
      </c>
      <c r="D1116" t="s">
        <v>2064</v>
      </c>
      <c r="E1116">
        <v>11</v>
      </c>
      <c r="F1116" t="s">
        <v>121</v>
      </c>
      <c r="G1116" t="s">
        <v>122</v>
      </c>
      <c r="H1116" t="s">
        <v>101</v>
      </c>
      <c r="I1116" t="s">
        <v>61</v>
      </c>
      <c r="J1116" s="14">
        <v>27330.83</v>
      </c>
      <c r="K1116" s="14">
        <v>28000</v>
      </c>
      <c r="L1116" s="14">
        <v>669.17</v>
      </c>
      <c r="M1116" s="15">
        <v>0.024484</v>
      </c>
      <c r="N1116" s="14">
        <v>27305.63</v>
      </c>
      <c r="O1116" s="15">
        <v>0.02543</v>
      </c>
    </row>
    <row r="1117" spans="1:15" ht="18" customHeight="1">
      <c r="A1117" t="s">
        <v>2272</v>
      </c>
      <c r="B1117" s="12">
        <v>46173</v>
      </c>
      <c r="C1117" t="s">
        <v>2264</v>
      </c>
      <c r="D1117" t="s">
        <v>2064</v>
      </c>
      <c r="E1117">
        <v>11</v>
      </c>
      <c r="F1117" t="s">
        <v>253</v>
      </c>
      <c r="G1117" t="s">
        <v>254</v>
      </c>
      <c r="H1117" t="s">
        <v>101</v>
      </c>
      <c r="I1117" t="s">
        <v>61</v>
      </c>
      <c r="J1117" s="14">
        <v>9264.17</v>
      </c>
      <c r="K1117" s="14">
        <v>9300</v>
      </c>
      <c r="L1117" s="14">
        <v>35.83</v>
      </c>
      <c r="M1117" s="15">
        <v>0.003868</v>
      </c>
      <c r="N1117" s="14">
        <v>8412.16</v>
      </c>
      <c r="O1117" s="15">
        <v>0.105542</v>
      </c>
    </row>
    <row r="1118" spans="1:15" ht="18" customHeight="1">
      <c r="A1118" t="s">
        <v>2273</v>
      </c>
      <c r="B1118" s="12">
        <v>46173</v>
      </c>
      <c r="C1118" t="s">
        <v>2264</v>
      </c>
      <c r="D1118" t="s">
        <v>2064</v>
      </c>
      <c r="E1118">
        <v>11</v>
      </c>
      <c r="F1118" t="s">
        <v>79</v>
      </c>
      <c r="G1118" t="s">
        <v>80</v>
      </c>
      <c r="H1118" t="s">
        <v>81</v>
      </c>
      <c r="I1118" t="s">
        <v>61</v>
      </c>
      <c r="J1118" s="14">
        <v>8797.59</v>
      </c>
      <c r="K1118" s="14">
        <v>8900</v>
      </c>
      <c r="L1118" s="14">
        <v>102.41</v>
      </c>
      <c r="M1118" s="15">
        <v>0.011641</v>
      </c>
      <c r="N1118" s="14">
        <v>8333.709999999999</v>
      </c>
      <c r="O1118" s="15">
        <v>0.067952</v>
      </c>
    </row>
    <row r="1119" spans="1:15" ht="18" customHeight="1">
      <c r="A1119" t="s">
        <v>2274</v>
      </c>
      <c r="B1119" s="12">
        <v>46173</v>
      </c>
      <c r="C1119" t="s">
        <v>2264</v>
      </c>
      <c r="D1119" t="s">
        <v>2064</v>
      </c>
      <c r="E1119">
        <v>11</v>
      </c>
      <c r="F1119" t="s">
        <v>99</v>
      </c>
      <c r="G1119" t="s">
        <v>100</v>
      </c>
      <c r="H1119" t="s">
        <v>101</v>
      </c>
      <c r="I1119" t="s">
        <v>61</v>
      </c>
      <c r="J1119" s="14">
        <v>7324.26</v>
      </c>
      <c r="K1119" s="14">
        <v>7200</v>
      </c>
      <c r="L1119" s="14">
        <v>-124.26</v>
      </c>
      <c r="M1119" s="15">
        <v>-0.016966</v>
      </c>
      <c r="N1119" s="14">
        <v>6671.31</v>
      </c>
      <c r="O1119" s="15">
        <v>0.079248</v>
      </c>
    </row>
    <row r="1120" spans="1:15" ht="18" customHeight="1">
      <c r="A1120" t="s">
        <v>2275</v>
      </c>
      <c r="B1120" s="12">
        <v>46173</v>
      </c>
      <c r="C1120" t="s">
        <v>2264</v>
      </c>
      <c r="D1120" t="s">
        <v>2064</v>
      </c>
      <c r="E1120">
        <v>11</v>
      </c>
      <c r="F1120" t="s">
        <v>170</v>
      </c>
      <c r="G1120" t="s">
        <v>171</v>
      </c>
      <c r="H1120" t="s">
        <v>172</v>
      </c>
      <c r="I1120" t="s">
        <v>61</v>
      </c>
      <c r="J1120" s="14">
        <v>13658.92</v>
      </c>
      <c r="K1120" s="14">
        <v>13200</v>
      </c>
      <c r="L1120" s="14">
        <v>-458.92</v>
      </c>
      <c r="M1120" s="15">
        <v>-0.033599</v>
      </c>
      <c r="N1120" s="14">
        <v>12258.95</v>
      </c>
      <c r="O1120" s="15">
        <v>0.076764</v>
      </c>
    </row>
    <row r="1121" spans="1:15" ht="18" customHeight="1">
      <c r="A1121" t="s">
        <v>2276</v>
      </c>
      <c r="B1121" s="12">
        <v>46173</v>
      </c>
      <c r="C1121" t="s">
        <v>2264</v>
      </c>
      <c r="D1121" t="s">
        <v>2064</v>
      </c>
      <c r="E1121">
        <v>11</v>
      </c>
      <c r="F1121" t="s">
        <v>205</v>
      </c>
      <c r="G1121" t="s">
        <v>206</v>
      </c>
      <c r="H1121" t="s">
        <v>207</v>
      </c>
      <c r="I1121" t="s">
        <v>61</v>
      </c>
      <c r="J1121" s="14">
        <v>4889.93</v>
      </c>
      <c r="K1121" s="14">
        <v>4700</v>
      </c>
      <c r="L1121" s="14">
        <v>-189.93</v>
      </c>
      <c r="M1121" s="15">
        <v>-0.038841</v>
      </c>
      <c r="N1121" s="14">
        <v>4763.58</v>
      </c>
      <c r="O1121" s="15">
        <v>-0.013347</v>
      </c>
    </row>
    <row r="1122" spans="1:15" ht="18" customHeight="1">
      <c r="A1122" t="s">
        <v>2277</v>
      </c>
      <c r="B1122" s="12">
        <v>46173</v>
      </c>
      <c r="C1122" t="s">
        <v>2264</v>
      </c>
      <c r="D1122" t="s">
        <v>2064</v>
      </c>
      <c r="E1122">
        <v>11</v>
      </c>
      <c r="F1122" t="s">
        <v>136</v>
      </c>
      <c r="G1122" t="s">
        <v>137</v>
      </c>
      <c r="H1122" t="s">
        <v>73</v>
      </c>
      <c r="I1122" t="s">
        <v>61</v>
      </c>
      <c r="J1122" s="14">
        <v>7816.3</v>
      </c>
      <c r="K1122" s="14">
        <v>7600</v>
      </c>
      <c r="L1122" s="14">
        <v>-216.3</v>
      </c>
      <c r="M1122" s="15">
        <v>-0.027673</v>
      </c>
      <c r="N1122" s="14">
        <v>7531.71</v>
      </c>
      <c r="O1122" s="15">
        <v>0.009067</v>
      </c>
    </row>
    <row r="1123" spans="1:15" ht="18" customHeight="1">
      <c r="A1123" t="s">
        <v>2278</v>
      </c>
      <c r="B1123" s="12">
        <v>46173</v>
      </c>
      <c r="C1123" t="s">
        <v>2264</v>
      </c>
      <c r="D1123" t="s">
        <v>2064</v>
      </c>
      <c r="E1123">
        <v>11</v>
      </c>
      <c r="F1123" t="s">
        <v>152</v>
      </c>
      <c r="G1123" t="s">
        <v>153</v>
      </c>
      <c r="H1123" t="s">
        <v>154</v>
      </c>
      <c r="I1123" t="s">
        <v>61</v>
      </c>
      <c r="J1123" s="14">
        <v>1171.32</v>
      </c>
      <c r="K1123" s="14">
        <v>1140</v>
      </c>
      <c r="L1123" s="14">
        <v>-31.32</v>
      </c>
      <c r="M1123" s="15">
        <v>-0.026739</v>
      </c>
      <c r="N1123" s="14">
        <v>1180.59</v>
      </c>
      <c r="O1123" s="15">
        <v>-0.034381</v>
      </c>
    </row>
    <row r="1124" spans="1:15" ht="18" customHeight="1">
      <c r="A1124" t="s">
        <v>2279</v>
      </c>
      <c r="B1124" s="12">
        <v>46173</v>
      </c>
      <c r="C1124" t="s">
        <v>2264</v>
      </c>
      <c r="D1124" t="s">
        <v>2064</v>
      </c>
      <c r="E1124">
        <v>11</v>
      </c>
      <c r="F1124" t="s">
        <v>128</v>
      </c>
      <c r="G1124" t="s">
        <v>129</v>
      </c>
      <c r="H1124" t="s">
        <v>130</v>
      </c>
      <c r="I1124" t="s">
        <v>61</v>
      </c>
      <c r="J1124" s="14">
        <v>2925.53</v>
      </c>
      <c r="K1124" s="14">
        <v>2800</v>
      </c>
      <c r="L1124" s="14">
        <v>-125.53</v>
      </c>
      <c r="M1124" s="15">
        <v>-0.042908</v>
      </c>
      <c r="N1124" s="14">
        <v>2651.45</v>
      </c>
      <c r="O1124" s="15">
        <v>0.056026</v>
      </c>
    </row>
    <row r="1125" spans="1:15" ht="18" customHeight="1">
      <c r="A1125" t="s">
        <v>2280</v>
      </c>
      <c r="B1125" s="12">
        <v>46173</v>
      </c>
      <c r="C1125" t="s">
        <v>2264</v>
      </c>
      <c r="D1125" t="s">
        <v>2064</v>
      </c>
      <c r="E1125">
        <v>11</v>
      </c>
      <c r="F1125" t="s">
        <v>639</v>
      </c>
      <c r="G1125" t="s">
        <v>640</v>
      </c>
      <c r="H1125" t="s">
        <v>641</v>
      </c>
      <c r="I1125" t="s">
        <v>631</v>
      </c>
      <c r="J1125" s="14">
        <v>271296.5</v>
      </c>
      <c r="K1125" s="14">
        <v>268000</v>
      </c>
      <c r="L1125" s="14">
        <v>-3296.5</v>
      </c>
      <c r="M1125" s="15">
        <v>-0.012151</v>
      </c>
      <c r="N1125" s="14">
        <v>248531.96</v>
      </c>
      <c r="O1125" s="15">
        <v>0.078332</v>
      </c>
    </row>
    <row r="1126" spans="1:15" ht="18" customHeight="1">
      <c r="A1126" t="s">
        <v>2281</v>
      </c>
      <c r="B1126" s="12">
        <v>46173</v>
      </c>
      <c r="C1126" t="s">
        <v>2264</v>
      </c>
      <c r="D1126" t="s">
        <v>2064</v>
      </c>
      <c r="E1126">
        <v>11</v>
      </c>
      <c r="F1126" t="s">
        <v>651</v>
      </c>
      <c r="G1126" t="s">
        <v>652</v>
      </c>
      <c r="H1126" t="s">
        <v>653</v>
      </c>
      <c r="I1126" t="s">
        <v>631</v>
      </c>
      <c r="J1126" s="14">
        <v>88703.35000000001</v>
      </c>
      <c r="K1126" s="14">
        <v>88000</v>
      </c>
      <c r="L1126" s="14">
        <v>-703.35</v>
      </c>
      <c r="M1126" s="15">
        <v>-0.007929</v>
      </c>
      <c r="N1126" s="14">
        <v>87517.12</v>
      </c>
      <c r="O1126" s="15">
        <v>0.005518</v>
      </c>
    </row>
    <row r="1127" spans="1:15" ht="18" customHeight="1">
      <c r="A1127" t="s">
        <v>2282</v>
      </c>
      <c r="B1127" s="12">
        <v>46173</v>
      </c>
      <c r="C1127" t="s">
        <v>2264</v>
      </c>
      <c r="D1127" t="s">
        <v>2064</v>
      </c>
      <c r="E1127">
        <v>11</v>
      </c>
      <c r="F1127" t="s">
        <v>628</v>
      </c>
      <c r="G1127" t="s">
        <v>629</v>
      </c>
      <c r="H1127" t="s">
        <v>630</v>
      </c>
      <c r="I1127" t="s">
        <v>631</v>
      </c>
      <c r="J1127" s="14">
        <v>44458.42</v>
      </c>
      <c r="K1127" s="14">
        <v>34000</v>
      </c>
      <c r="L1127" s="14">
        <v>-10458.42</v>
      </c>
      <c r="M1127" s="15">
        <v>-0.23524</v>
      </c>
      <c r="N1127" s="14">
        <v>45066.42</v>
      </c>
      <c r="O1127" s="15">
        <v>-0.245558</v>
      </c>
    </row>
    <row r="1128" spans="1:15" ht="18" customHeight="1">
      <c r="A1128" t="s">
        <v>2283</v>
      </c>
      <c r="B1128" s="12">
        <v>46203</v>
      </c>
      <c r="C1128" t="s">
        <v>2284</v>
      </c>
      <c r="D1128" t="s">
        <v>2064</v>
      </c>
      <c r="E1128">
        <v>12</v>
      </c>
      <c r="F1128" t="s">
        <v>306</v>
      </c>
      <c r="G1128" t="s">
        <v>307</v>
      </c>
      <c r="H1128" t="s">
        <v>207</v>
      </c>
      <c r="I1128" t="s">
        <v>61</v>
      </c>
      <c r="J1128" s="14">
        <v>82000</v>
      </c>
      <c r="K1128" s="14">
        <v>82000</v>
      </c>
      <c r="L1128" s="14">
        <v>0</v>
      </c>
      <c r="M1128" s="15">
        <v>0</v>
      </c>
      <c r="N1128" s="14">
        <v>76706.89</v>
      </c>
      <c r="O1128" s="15">
        <v>0.069004</v>
      </c>
    </row>
    <row r="1129" spans="1:15" ht="18" customHeight="1">
      <c r="A1129" t="s">
        <v>2285</v>
      </c>
      <c r="B1129" s="12">
        <v>46203</v>
      </c>
      <c r="C1129" t="s">
        <v>2284</v>
      </c>
      <c r="D1129" t="s">
        <v>2064</v>
      </c>
      <c r="E1129">
        <v>12</v>
      </c>
      <c r="F1129" t="s">
        <v>219</v>
      </c>
      <c r="G1129" t="s">
        <v>220</v>
      </c>
      <c r="H1129" t="s">
        <v>207</v>
      </c>
      <c r="I1129" t="s">
        <v>61</v>
      </c>
      <c r="J1129" s="14">
        <v>24000</v>
      </c>
      <c r="K1129" s="14">
        <v>23750</v>
      </c>
      <c r="L1129" s="14">
        <v>-250</v>
      </c>
      <c r="M1129" s="15">
        <v>-0.010417</v>
      </c>
      <c r="N1129" s="14">
        <v>23972.28</v>
      </c>
      <c r="O1129" s="15">
        <v>-0.009272000000000001</v>
      </c>
    </row>
    <row r="1130" spans="1:15" ht="18" customHeight="1">
      <c r="A1130" t="s">
        <v>2286</v>
      </c>
      <c r="B1130" s="12">
        <v>46203</v>
      </c>
      <c r="C1130" t="s">
        <v>2284</v>
      </c>
      <c r="D1130" t="s">
        <v>2064</v>
      </c>
      <c r="E1130">
        <v>12</v>
      </c>
      <c r="F1130" t="s">
        <v>71</v>
      </c>
      <c r="G1130" t="s">
        <v>72</v>
      </c>
      <c r="H1130" t="s">
        <v>73</v>
      </c>
      <c r="I1130" t="s">
        <v>61</v>
      </c>
      <c r="J1130" s="14">
        <v>11000</v>
      </c>
      <c r="K1130" s="14">
        <v>15180</v>
      </c>
      <c r="L1130" s="14">
        <v>4180</v>
      </c>
      <c r="M1130" s="15">
        <v>0.38</v>
      </c>
      <c r="N1130" s="14">
        <v>11262.3</v>
      </c>
      <c r="O1130" s="15">
        <v>0.34786</v>
      </c>
    </row>
    <row r="1131" spans="1:15" ht="18" customHeight="1">
      <c r="A1131" t="s">
        <v>2287</v>
      </c>
      <c r="B1131" s="12">
        <v>46203</v>
      </c>
      <c r="C1131" t="s">
        <v>2284</v>
      </c>
      <c r="D1131" t="s">
        <v>2064</v>
      </c>
      <c r="E1131">
        <v>12</v>
      </c>
      <c r="F1131" t="s">
        <v>263</v>
      </c>
      <c r="G1131" t="s">
        <v>264</v>
      </c>
      <c r="H1131" t="s">
        <v>265</v>
      </c>
      <c r="I1131" t="s">
        <v>61</v>
      </c>
      <c r="J1131" s="14">
        <v>6500</v>
      </c>
      <c r="K1131" s="14">
        <v>14240</v>
      </c>
      <c r="L1131" s="14">
        <v>7740</v>
      </c>
      <c r="M1131" s="15">
        <v>1.190769</v>
      </c>
      <c r="N1131" s="14">
        <v>6209.97</v>
      </c>
      <c r="O1131" s="15">
        <v>1.293087</v>
      </c>
    </row>
    <row r="1132" spans="1:15" ht="18" customHeight="1">
      <c r="A1132" t="s">
        <v>2288</v>
      </c>
      <c r="B1132" s="12">
        <v>46203</v>
      </c>
      <c r="C1132" t="s">
        <v>2284</v>
      </c>
      <c r="D1132" t="s">
        <v>2064</v>
      </c>
      <c r="E1132">
        <v>12</v>
      </c>
      <c r="F1132" t="s">
        <v>92</v>
      </c>
      <c r="G1132" t="s">
        <v>93</v>
      </c>
      <c r="H1132" t="s">
        <v>93</v>
      </c>
      <c r="I1132" t="s">
        <v>61</v>
      </c>
      <c r="J1132" s="14">
        <v>18000</v>
      </c>
      <c r="K1132" s="14">
        <v>32850</v>
      </c>
      <c r="L1132" s="14">
        <v>14850</v>
      </c>
      <c r="M1132" s="15">
        <v>0.825</v>
      </c>
      <c r="N1132" s="14">
        <v>17991.14</v>
      </c>
      <c r="O1132" s="15">
        <v>0.825899</v>
      </c>
    </row>
    <row r="1133" spans="1:15" ht="18" customHeight="1">
      <c r="A1133" t="s">
        <v>2289</v>
      </c>
      <c r="B1133" s="12">
        <v>46203</v>
      </c>
      <c r="C1133" t="s">
        <v>2284</v>
      </c>
      <c r="D1133" t="s">
        <v>2064</v>
      </c>
      <c r="E1133">
        <v>12</v>
      </c>
      <c r="F1133" t="s">
        <v>58</v>
      </c>
      <c r="G1133" t="s">
        <v>59</v>
      </c>
      <c r="H1133" t="s">
        <v>60</v>
      </c>
      <c r="I1133" t="s">
        <v>61</v>
      </c>
      <c r="J1133" s="14">
        <v>7000</v>
      </c>
      <c r="K1133" s="14">
        <v>27200</v>
      </c>
      <c r="L1133" s="14">
        <v>20200</v>
      </c>
      <c r="M1133" s="15">
        <v>2.885714</v>
      </c>
      <c r="N1133" s="14">
        <v>6653.33</v>
      </c>
      <c r="O1133" s="15">
        <v>3.088178</v>
      </c>
    </row>
    <row r="1134" spans="1:15" ht="18" customHeight="1">
      <c r="A1134" t="s">
        <v>2290</v>
      </c>
      <c r="B1134" s="12">
        <v>46203</v>
      </c>
      <c r="C1134" t="s">
        <v>2284</v>
      </c>
      <c r="D1134" t="s">
        <v>2064</v>
      </c>
      <c r="E1134">
        <v>12</v>
      </c>
      <c r="F1134" t="s">
        <v>107</v>
      </c>
      <c r="G1134" t="s">
        <v>108</v>
      </c>
      <c r="H1134" t="s">
        <v>109</v>
      </c>
      <c r="I1134" t="s">
        <v>61</v>
      </c>
      <c r="J1134" s="14">
        <v>10000</v>
      </c>
      <c r="K1134" s="14">
        <v>8800</v>
      </c>
      <c r="L1134" s="14">
        <v>-1200</v>
      </c>
      <c r="M1134" s="15">
        <v>-0.12</v>
      </c>
      <c r="N1134" s="14">
        <v>10171.72</v>
      </c>
      <c r="O1134" s="15">
        <v>-0.134856</v>
      </c>
    </row>
    <row r="1135" spans="1:15" ht="18" customHeight="1">
      <c r="A1135" t="s">
        <v>2291</v>
      </c>
      <c r="B1135" s="12">
        <v>46203</v>
      </c>
      <c r="C1135" t="s">
        <v>2284</v>
      </c>
      <c r="D1135" t="s">
        <v>2064</v>
      </c>
      <c r="E1135">
        <v>12</v>
      </c>
      <c r="F1135" t="s">
        <v>121</v>
      </c>
      <c r="G1135" t="s">
        <v>122</v>
      </c>
      <c r="H1135" t="s">
        <v>101</v>
      </c>
      <c r="I1135" t="s">
        <v>61</v>
      </c>
      <c r="J1135" s="14">
        <v>28000</v>
      </c>
      <c r="K1135" s="14">
        <v>28000</v>
      </c>
      <c r="L1135" s="14">
        <v>0</v>
      </c>
      <c r="M1135" s="15">
        <v>0</v>
      </c>
      <c r="N1135" s="14">
        <v>25937.05</v>
      </c>
      <c r="O1135" s="15">
        <v>0.079537</v>
      </c>
    </row>
    <row r="1136" spans="1:15" ht="18" customHeight="1">
      <c r="A1136" t="s">
        <v>2292</v>
      </c>
      <c r="B1136" s="12">
        <v>46203</v>
      </c>
      <c r="C1136" t="s">
        <v>2284</v>
      </c>
      <c r="D1136" t="s">
        <v>2064</v>
      </c>
      <c r="E1136">
        <v>12</v>
      </c>
      <c r="F1136" t="s">
        <v>253</v>
      </c>
      <c r="G1136" t="s">
        <v>254</v>
      </c>
      <c r="H1136" t="s">
        <v>101</v>
      </c>
      <c r="I1136" t="s">
        <v>61</v>
      </c>
      <c r="J1136" s="14">
        <v>9500</v>
      </c>
      <c r="K1136" s="14">
        <v>10150</v>
      </c>
      <c r="L1136" s="14">
        <v>650</v>
      </c>
      <c r="M1136" s="15">
        <v>0.068421</v>
      </c>
      <c r="N1136" s="14">
        <v>8467.219999999999</v>
      </c>
      <c r="O1136" s="15">
        <v>0.198741</v>
      </c>
    </row>
    <row r="1137" spans="1:15" ht="18" customHeight="1">
      <c r="A1137" t="s">
        <v>2293</v>
      </c>
      <c r="B1137" s="12">
        <v>46203</v>
      </c>
      <c r="C1137" t="s">
        <v>2284</v>
      </c>
      <c r="D1137" t="s">
        <v>2064</v>
      </c>
      <c r="E1137">
        <v>12</v>
      </c>
      <c r="F1137" t="s">
        <v>79</v>
      </c>
      <c r="G1137" t="s">
        <v>80</v>
      </c>
      <c r="H1137" t="s">
        <v>81</v>
      </c>
      <c r="I1137" t="s">
        <v>61</v>
      </c>
      <c r="J1137" s="14">
        <v>9000</v>
      </c>
      <c r="K1137" s="14">
        <v>11400</v>
      </c>
      <c r="L1137" s="14">
        <v>2400</v>
      </c>
      <c r="M1137" s="15">
        <v>0.266667</v>
      </c>
      <c r="N1137" s="14">
        <v>9097.1</v>
      </c>
      <c r="O1137" s="15">
        <v>0.253147</v>
      </c>
    </row>
    <row r="1138" spans="1:15" ht="18" customHeight="1">
      <c r="A1138" t="s">
        <v>2294</v>
      </c>
      <c r="B1138" s="12">
        <v>46203</v>
      </c>
      <c r="C1138" t="s">
        <v>2284</v>
      </c>
      <c r="D1138" t="s">
        <v>2064</v>
      </c>
      <c r="E1138">
        <v>12</v>
      </c>
      <c r="F1138" t="s">
        <v>99</v>
      </c>
      <c r="G1138" t="s">
        <v>100</v>
      </c>
      <c r="H1138" t="s">
        <v>101</v>
      </c>
      <c r="I1138" t="s">
        <v>61</v>
      </c>
      <c r="J1138" s="14">
        <v>7500</v>
      </c>
      <c r="K1138" s="14">
        <v>6900</v>
      </c>
      <c r="L1138" s="14">
        <v>-600</v>
      </c>
      <c r="M1138" s="15">
        <v>-0.08</v>
      </c>
      <c r="N1138" s="14">
        <v>7145.53</v>
      </c>
      <c r="O1138" s="15">
        <v>-0.034361</v>
      </c>
    </row>
    <row r="1139" spans="1:15" ht="18" customHeight="1">
      <c r="A1139" t="s">
        <v>2295</v>
      </c>
      <c r="B1139" s="12">
        <v>46203</v>
      </c>
      <c r="C1139" t="s">
        <v>2284</v>
      </c>
      <c r="D1139" t="s">
        <v>2064</v>
      </c>
      <c r="E1139">
        <v>12</v>
      </c>
      <c r="F1139" t="s">
        <v>170</v>
      </c>
      <c r="G1139" t="s">
        <v>171</v>
      </c>
      <c r="H1139" t="s">
        <v>172</v>
      </c>
      <c r="I1139" t="s">
        <v>61</v>
      </c>
      <c r="J1139" s="14">
        <v>14000</v>
      </c>
      <c r="K1139" s="14">
        <v>15500</v>
      </c>
      <c r="L1139" s="14">
        <v>1500</v>
      </c>
      <c r="M1139" s="15">
        <v>0.107143</v>
      </c>
      <c r="N1139" s="14">
        <v>13807.14</v>
      </c>
      <c r="O1139" s="15">
        <v>0.122608</v>
      </c>
    </row>
    <row r="1140" spans="1:15" ht="18" customHeight="1">
      <c r="A1140" t="s">
        <v>2296</v>
      </c>
      <c r="B1140" s="12">
        <v>46203</v>
      </c>
      <c r="C1140" t="s">
        <v>2284</v>
      </c>
      <c r="D1140" t="s">
        <v>2064</v>
      </c>
      <c r="E1140">
        <v>12</v>
      </c>
      <c r="F1140" t="s">
        <v>205</v>
      </c>
      <c r="G1140" t="s">
        <v>206</v>
      </c>
      <c r="H1140" t="s">
        <v>207</v>
      </c>
      <c r="I1140" t="s">
        <v>61</v>
      </c>
      <c r="J1140" s="14">
        <v>5000</v>
      </c>
      <c r="K1140" s="14">
        <v>4200</v>
      </c>
      <c r="L1140" s="14">
        <v>-800</v>
      </c>
      <c r="M1140" s="15">
        <v>-0.16</v>
      </c>
      <c r="N1140" s="14">
        <v>4922.2</v>
      </c>
      <c r="O1140" s="15">
        <v>-0.146723</v>
      </c>
    </row>
    <row r="1141" spans="1:15" ht="18" customHeight="1">
      <c r="A1141" t="s">
        <v>2297</v>
      </c>
      <c r="B1141" s="12">
        <v>46203</v>
      </c>
      <c r="C1141" t="s">
        <v>2284</v>
      </c>
      <c r="D1141" t="s">
        <v>2064</v>
      </c>
      <c r="E1141">
        <v>12</v>
      </c>
      <c r="F1141" t="s">
        <v>136</v>
      </c>
      <c r="G1141" t="s">
        <v>137</v>
      </c>
      <c r="H1141" t="s">
        <v>73</v>
      </c>
      <c r="I1141" t="s">
        <v>61</v>
      </c>
      <c r="J1141" s="14">
        <v>8000</v>
      </c>
      <c r="K1141" s="14">
        <v>9250</v>
      </c>
      <c r="L1141" s="14">
        <v>1250</v>
      </c>
      <c r="M1141" s="15">
        <v>0.15625</v>
      </c>
      <c r="N1141" s="14">
        <v>7899.63</v>
      </c>
      <c r="O1141" s="15">
        <v>0.170941</v>
      </c>
    </row>
    <row r="1142" spans="1:15" ht="18" customHeight="1">
      <c r="A1142" t="s">
        <v>2298</v>
      </c>
      <c r="B1142" s="12">
        <v>46203</v>
      </c>
      <c r="C1142" t="s">
        <v>2284</v>
      </c>
      <c r="D1142" t="s">
        <v>2064</v>
      </c>
      <c r="E1142">
        <v>12</v>
      </c>
      <c r="F1142" t="s">
        <v>152</v>
      </c>
      <c r="G1142" t="s">
        <v>153</v>
      </c>
      <c r="H1142" t="s">
        <v>154</v>
      </c>
      <c r="I1142" t="s">
        <v>61</v>
      </c>
      <c r="J1142" s="14">
        <v>1200</v>
      </c>
      <c r="K1142" s="14">
        <v>1160</v>
      </c>
      <c r="L1142" s="14">
        <v>-40</v>
      </c>
      <c r="M1142" s="15">
        <v>-0.033333</v>
      </c>
      <c r="N1142" s="14">
        <v>1211.37</v>
      </c>
      <c r="O1142" s="15">
        <v>-0.042407</v>
      </c>
    </row>
    <row r="1143" spans="1:15" ht="18" customHeight="1">
      <c r="A1143" t="s">
        <v>2299</v>
      </c>
      <c r="B1143" s="12">
        <v>46203</v>
      </c>
      <c r="C1143" t="s">
        <v>2284</v>
      </c>
      <c r="D1143" t="s">
        <v>2064</v>
      </c>
      <c r="E1143">
        <v>12</v>
      </c>
      <c r="F1143" t="s">
        <v>128</v>
      </c>
      <c r="G1143" t="s">
        <v>129</v>
      </c>
      <c r="H1143" t="s">
        <v>130</v>
      </c>
      <c r="I1143" t="s">
        <v>61</v>
      </c>
      <c r="J1143" s="14">
        <v>3000</v>
      </c>
      <c r="K1143" s="14">
        <v>27600</v>
      </c>
      <c r="L1143" s="14">
        <v>24600</v>
      </c>
      <c r="M1143" s="15">
        <v>8.199999999999999</v>
      </c>
      <c r="N1143" s="14">
        <v>2852.3</v>
      </c>
      <c r="O1143" s="15">
        <v>8.676402</v>
      </c>
    </row>
    <row r="1144" spans="1:15" ht="18" customHeight="1">
      <c r="A1144" t="s">
        <v>2300</v>
      </c>
      <c r="B1144" s="12">
        <v>46203</v>
      </c>
      <c r="C1144" t="s">
        <v>2284</v>
      </c>
      <c r="D1144" t="s">
        <v>2064</v>
      </c>
      <c r="E1144">
        <v>12</v>
      </c>
      <c r="F1144" t="s">
        <v>639</v>
      </c>
      <c r="G1144" t="s">
        <v>640</v>
      </c>
      <c r="H1144" t="s">
        <v>641</v>
      </c>
      <c r="I1144" t="s">
        <v>631</v>
      </c>
      <c r="J1144" s="14">
        <v>275000</v>
      </c>
      <c r="K1144" s="14">
        <v>294000</v>
      </c>
      <c r="L1144" s="14">
        <v>19000</v>
      </c>
      <c r="M1144" s="15">
        <v>0.069091</v>
      </c>
      <c r="N1144" s="14">
        <v>257771.19</v>
      </c>
      <c r="O1144" s="15">
        <v>0.140546</v>
      </c>
    </row>
    <row r="1145" spans="1:15" ht="18" customHeight="1">
      <c r="A1145" t="s">
        <v>2301</v>
      </c>
      <c r="B1145" s="12">
        <v>46203</v>
      </c>
      <c r="C1145" t="s">
        <v>2284</v>
      </c>
      <c r="D1145" t="s">
        <v>2064</v>
      </c>
      <c r="E1145">
        <v>12</v>
      </c>
      <c r="F1145" t="s">
        <v>651</v>
      </c>
      <c r="G1145" t="s">
        <v>652</v>
      </c>
      <c r="H1145" t="s">
        <v>653</v>
      </c>
      <c r="I1145" t="s">
        <v>631</v>
      </c>
      <c r="J1145" s="14">
        <v>90000</v>
      </c>
      <c r="K1145" s="14">
        <v>98500</v>
      </c>
      <c r="L1145" s="14">
        <v>8500</v>
      </c>
      <c r="M1145" s="15">
        <v>0.094444</v>
      </c>
      <c r="N1145" s="14">
        <v>88232.39999999999</v>
      </c>
      <c r="O1145" s="15">
        <v>0.11637</v>
      </c>
    </row>
    <row r="1146" spans="1:15" ht="18" customHeight="1">
      <c r="A1146" t="s">
        <v>2302</v>
      </c>
      <c r="B1146" s="12">
        <v>46203</v>
      </c>
      <c r="C1146" t="s">
        <v>2284</v>
      </c>
      <c r="D1146" t="s">
        <v>2064</v>
      </c>
      <c r="E1146">
        <v>12</v>
      </c>
      <c r="F1146" t="s">
        <v>628</v>
      </c>
      <c r="G1146" t="s">
        <v>629</v>
      </c>
      <c r="H1146" t="s">
        <v>630</v>
      </c>
      <c r="I1146" t="s">
        <v>631</v>
      </c>
      <c r="J1146" s="14">
        <v>45000</v>
      </c>
      <c r="K1146" s="14">
        <v>53000</v>
      </c>
      <c r="L1146" s="14">
        <v>8000</v>
      </c>
      <c r="M1146" s="15">
        <v>0.177778</v>
      </c>
      <c r="N1146" s="14">
        <v>45743.2</v>
      </c>
      <c r="O1146" s="15">
        <v>0.158642</v>
      </c>
    </row>
  </sheetData>
  <mergeCells count="3">
    <mergeCell ref="A1:O1"/>
    <mergeCell ref="A2:O2"/>
    <mergeCell ref="A4:O4"/>
  </mergeCells>
  <conditionalFormatting sqref="L7:L1146">
    <cfRule type="colorScale" priority="1">
      <colorScale>
        <cfvo type="min" val="0"/>
        <cfvo type="percentile" val="50"/>
        <cfvo type="max" val="0"/>
        <color rgb="FFF8696B"/>
        <color rgb="FFFFEB84"/>
        <color rgb="FF63BE7B"/>
      </colorScale>
    </cfRule>
  </conditionalFormatting>
  <pageMargins left="0.35" right="0.35" top="0.55" bottom="0.55" header="0.3" footer="0.3"/>
  <pageSetup fitToHeight="0" orientation="landscape"/>
  <headerFooter>
    <oddFooter>&amp;LNorthstar Community Services — Fabricated Demo&amp;CPage &amp;P of &amp;N&amp;RClose Review Copilot</oddFooter>
  </headerFooter>
  <tableParts count="1">
    <tablePart r:id="rId1"/>
  </tableParts>
</worksheet>
</file>

<file path=xl/worksheets/sheet5.xml><?xml version="1.0" encoding="utf-8"?>
<worksheet xmlns="http://schemas.openxmlformats.org/spreadsheetml/2006/main" xmlns:r="http://schemas.openxmlformats.org/officeDocument/2006/relationships">
  <sheetPr>
    <tabColor rgb="FF5B9BD5"/>
    <pageSetUpPr fitToPage="1"/>
  </sheetPr>
  <dimension ref="A1:H10"/>
  <sheetViews>
    <sheetView showGridLines="0" workbookViewId="0">
      <pane xSplit="1" ySplit="5" topLeftCell="B6" activePane="bottomRight" state="frozen"/>
      <selection pane="topRight" activeCell="B1" sqref="B1"/>
      <selection pane="bottomLeft" activeCell="A6" sqref="A6"/>
      <selection pane="bottomRight"/>
    </sheetView>
  </sheetViews>
  <sheetFormatPr defaultRowHeight="18" customHeight="1"/>
  <cols>
    <col min="1" max="1" width="14.7109375" customWidth="1"/>
    <col min="2" max="7" width="23.7109375" customWidth="1"/>
    <col min="8" max="8" width="18.7109375" customWidth="1"/>
  </cols>
  <sheetData>
    <row r="1" spans="1:8" ht="18" customHeight="1">
      <c r="A1" s="1" t="s">
        <v>2313</v>
      </c>
      <c r="B1" s="1"/>
      <c r="C1" s="1"/>
      <c r="D1" s="1"/>
      <c r="E1" s="1"/>
      <c r="F1" s="1"/>
      <c r="G1" s="1"/>
      <c r="H1" s="1"/>
    </row>
    <row r="2" spans="1:8" ht="18" customHeight="1">
      <c r="A2" s="2" t="s">
        <v>2314</v>
      </c>
      <c r="B2" s="2"/>
      <c r="C2" s="2"/>
      <c r="D2" s="2"/>
      <c r="E2" s="2"/>
      <c r="F2" s="2"/>
      <c r="G2" s="2"/>
      <c r="H2" s="2"/>
    </row>
    <row r="5" spans="1:8" ht="18" customHeight="1">
      <c r="A5" t="s">
        <v>2306</v>
      </c>
      <c r="B5" t="s">
        <v>2315</v>
      </c>
      <c r="C5" t="s">
        <v>2316</v>
      </c>
      <c r="D5" t="s">
        <v>2317</v>
      </c>
      <c r="E5" t="s">
        <v>2318</v>
      </c>
      <c r="F5" t="s">
        <v>2319</v>
      </c>
      <c r="G5" t="s">
        <v>2320</v>
      </c>
      <c r="H5" t="s">
        <v>2321</v>
      </c>
    </row>
    <row r="6" spans="1:8" ht="18" customHeight="1">
      <c r="A6" t="s">
        <v>1100</v>
      </c>
      <c r="B6" s="14">
        <v>4126686.94</v>
      </c>
      <c r="C6" s="14">
        <v>4123576.19</v>
      </c>
      <c r="D6" s="14">
        <v>2409924.17</v>
      </c>
      <c r="E6" s="14">
        <v>2411806.11</v>
      </c>
      <c r="F6" s="14">
        <v>1716762.77</v>
      </c>
      <c r="G6" s="14">
        <v>1711770.08</v>
      </c>
      <c r="H6" s="15">
        <v>0.415118</v>
      </c>
    </row>
    <row r="7" spans="1:8" ht="18" customHeight="1">
      <c r="A7" t="s">
        <v>1341</v>
      </c>
      <c r="B7" s="14">
        <v>4305656.2</v>
      </c>
      <c r="C7" s="14">
        <v>4320395.06</v>
      </c>
      <c r="D7" s="14">
        <v>2523902.12</v>
      </c>
      <c r="E7" s="14">
        <v>2527989.97</v>
      </c>
      <c r="F7" s="14">
        <v>1781754.08</v>
      </c>
      <c r="G7" s="14">
        <v>1792405.09</v>
      </c>
      <c r="H7" s="15">
        <v>0.414871</v>
      </c>
    </row>
    <row r="8" spans="1:8" ht="18" customHeight="1">
      <c r="A8" t="s">
        <v>1582</v>
      </c>
      <c r="B8" s="14">
        <v>4492669.75</v>
      </c>
      <c r="C8" s="14">
        <v>4502163.28</v>
      </c>
      <c r="D8" s="14">
        <v>2643499.62</v>
      </c>
      <c r="E8" s="14">
        <v>2652968.56</v>
      </c>
      <c r="F8" s="14">
        <v>1849170.13</v>
      </c>
      <c r="G8" s="14">
        <v>1849194.72</v>
      </c>
      <c r="H8" s="15">
        <v>0.410735</v>
      </c>
    </row>
    <row r="9" spans="1:8" ht="18" customHeight="1">
      <c r="A9" t="s">
        <v>1823</v>
      </c>
      <c r="B9" s="14">
        <v>4688099.19</v>
      </c>
      <c r="C9" s="14">
        <v>4723756.58</v>
      </c>
      <c r="D9" s="14">
        <v>2769002.81</v>
      </c>
      <c r="E9" s="14">
        <v>2783915.64</v>
      </c>
      <c r="F9" s="14">
        <v>1919096.38</v>
      </c>
      <c r="G9" s="14">
        <v>1939840.94</v>
      </c>
      <c r="H9" s="15">
        <v>0.410656</v>
      </c>
    </row>
    <row r="10" spans="1:8" ht="18" customHeight="1">
      <c r="A10" t="s">
        <v>2064</v>
      </c>
      <c r="B10" s="14">
        <v>4892333.87</v>
      </c>
      <c r="C10" s="14">
        <v>4890634.68</v>
      </c>
      <c r="D10" s="14">
        <v>2900712.26</v>
      </c>
      <c r="E10" s="14">
        <v>2985047.34</v>
      </c>
      <c r="F10" s="14">
        <v>1991621.61</v>
      </c>
      <c r="G10" s="14">
        <v>1905587.34</v>
      </c>
      <c r="H10" s="15">
        <v>0.38964</v>
      </c>
    </row>
  </sheetData>
  <mergeCells count="2">
    <mergeCell ref="A1:H1"/>
    <mergeCell ref="A2:H2"/>
  </mergeCells>
  <pageMargins left="0.35" right="0.35" top="0.55" bottom="0.55" header="0.3" footer="0.3"/>
  <pageSetup fitToHeight="0" orientation="landscape"/>
  <headerFooter>
    <oddFooter>&amp;LNorthstar Community Services — Fabricated Demo&amp;CPage &amp;P of &amp;N&amp;RClose Review Copilot</oddFooter>
  </headerFooter>
  <drawing r:id="rId1"/>
  <tableParts count="1">
    <tablePart r:id="rId2"/>
  </tableParts>
</worksheet>
</file>

<file path=xl/worksheets/sheet6.xml><?xml version="1.0" encoding="utf-8"?>
<worksheet xmlns="http://schemas.openxmlformats.org/spreadsheetml/2006/main" xmlns:r="http://schemas.openxmlformats.org/officeDocument/2006/relationships">
  <sheetPr>
    <tabColor rgb="FF2F75B5"/>
    <pageSetUpPr fitToPage="1"/>
  </sheetPr>
  <dimension ref="A1:M25"/>
  <sheetViews>
    <sheetView showGridLines="0" workbookViewId="0">
      <pane xSplit="2" ySplit="6" topLeftCell="C7" activePane="bottomRight" state="frozen"/>
      <selection pane="topRight" activeCell="C1" sqref="C1"/>
      <selection pane="bottomLeft" activeCell="A7" sqref="A7"/>
      <selection pane="bottomRight"/>
    </sheetView>
  </sheetViews>
  <sheetFormatPr defaultRowHeight="18" customHeight="1"/>
  <cols>
    <col min="1" max="1" width="15.7109375" customWidth="1"/>
    <col min="2" max="2" width="28.7109375" customWidth="1"/>
    <col min="3" max="5" width="22.7109375" customWidth="1"/>
    <col min="6" max="12" width="19.7109375" customWidth="1"/>
    <col min="13" max="13" width="20.7109375" customWidth="1"/>
  </cols>
  <sheetData>
    <row r="1" spans="1:13" ht="18" customHeight="1">
      <c r="A1" s="1" t="s">
        <v>2322</v>
      </c>
      <c r="B1" s="1"/>
      <c r="C1" s="1"/>
      <c r="D1" s="1"/>
      <c r="E1" s="1"/>
      <c r="F1" s="1"/>
      <c r="G1" s="1"/>
      <c r="H1" s="1"/>
      <c r="I1" s="1"/>
      <c r="J1" s="1"/>
      <c r="K1" s="1"/>
      <c r="L1" s="1"/>
      <c r="M1" s="1"/>
    </row>
    <row r="2" spans="1:13" ht="18" customHeight="1">
      <c r="A2" s="2" t="s">
        <v>2323</v>
      </c>
      <c r="B2" s="2"/>
      <c r="C2" s="2"/>
      <c r="D2" s="2"/>
      <c r="E2" s="2"/>
      <c r="F2" s="2"/>
      <c r="G2" s="2"/>
      <c r="H2" s="2"/>
      <c r="I2" s="2"/>
      <c r="J2" s="2"/>
      <c r="K2" s="2"/>
      <c r="L2" s="2"/>
      <c r="M2" s="2"/>
    </row>
    <row r="4" spans="1:13" ht="18" customHeight="1">
      <c r="A4" s="16" t="s">
        <v>2324</v>
      </c>
      <c r="B4" s="16"/>
      <c r="C4" s="16"/>
      <c r="D4" s="16"/>
      <c r="E4" s="16"/>
      <c r="F4" s="16"/>
      <c r="G4" s="16"/>
      <c r="H4" s="16"/>
      <c r="I4" s="16"/>
      <c r="J4" s="16"/>
      <c r="K4" s="16"/>
      <c r="L4" s="16"/>
      <c r="M4" s="16"/>
    </row>
    <row r="6" spans="1:13" ht="18" customHeight="1">
      <c r="A6" t="s">
        <v>717</v>
      </c>
      <c r="B6" t="s">
        <v>718</v>
      </c>
      <c r="C6" t="s">
        <v>719</v>
      </c>
      <c r="D6" t="s">
        <v>720</v>
      </c>
      <c r="E6" t="s">
        <v>2331</v>
      </c>
      <c r="F6" t="s">
        <v>2332</v>
      </c>
      <c r="G6" t="s">
        <v>2333</v>
      </c>
      <c r="H6" t="s">
        <v>2309</v>
      </c>
      <c r="I6" t="s">
        <v>2310</v>
      </c>
      <c r="J6" t="s">
        <v>2334</v>
      </c>
      <c r="K6" t="s">
        <v>2335</v>
      </c>
      <c r="L6" t="s">
        <v>2336</v>
      </c>
      <c r="M6" t="s">
        <v>2337</v>
      </c>
    </row>
    <row r="7" spans="1:13" ht="18" customHeight="1">
      <c r="A7" t="s">
        <v>306</v>
      </c>
      <c r="B7" t="s">
        <v>307</v>
      </c>
      <c r="C7" t="s">
        <v>207</v>
      </c>
      <c r="D7" t="s">
        <v>61</v>
      </c>
      <c r="E7" t="s">
        <v>2325</v>
      </c>
      <c r="F7" s="14">
        <v>82000</v>
      </c>
      <c r="G7" s="14">
        <f>SUMIF(CurrentMonth[Account Number],A7,CurrentMonth[Amount])</f>
        <v>82000.0</v>
      </c>
      <c r="H7" s="14">
        <f>G7-F7</f>
        <v>0.0</v>
      </c>
      <c r="I7" s="15">
        <f>IFERROR(H7/F7,0)</f>
        <v>0.0</v>
      </c>
      <c r="J7" s="14">
        <f>SUMIF(PriorMonth[Account Number],A7,PriorMonth[Amount])</f>
        <v>81500.0</v>
      </c>
      <c r="K7" s="14">
        <f>G7-J7</f>
        <v>500.0</v>
      </c>
      <c r="L7" s="15">
        <f>IFERROR(K7/J7,0)</f>
        <v>0.006134969325153374</v>
      </c>
      <c r="M7" t="s">
        <v>2326</v>
      </c>
    </row>
    <row r="8" spans="1:13" ht="18" customHeight="1">
      <c r="A8" t="s">
        <v>219</v>
      </c>
      <c r="B8" t="s">
        <v>220</v>
      </c>
      <c r="C8" t="s">
        <v>207</v>
      </c>
      <c r="D8" t="s">
        <v>61</v>
      </c>
      <c r="E8" t="s">
        <v>2325</v>
      </c>
      <c r="F8" s="14">
        <v>24000</v>
      </c>
      <c r="G8" s="14">
        <f>SUMIF(CurrentMonth[Account Number],A8,CurrentMonth[Amount])</f>
        <v>23750.0</v>
      </c>
      <c r="H8" s="14">
        <f>G8-F8</f>
        <v>-250.0</v>
      </c>
      <c r="I8" s="15">
        <f>IFERROR(H8/F8,0)</f>
        <v>-0.010416666666666666</v>
      </c>
      <c r="J8" s="14">
        <f>SUMIF(PriorMonth[Account Number],A8,PriorMonth[Amount])</f>
        <v>23000.0</v>
      </c>
      <c r="K8" s="14">
        <f>G8-J8</f>
        <v>750.0</v>
      </c>
      <c r="L8" s="15">
        <f>IFERROR(K8/J8,0)</f>
        <v>0.03260869565217391</v>
      </c>
      <c r="M8" t="s">
        <v>2326</v>
      </c>
    </row>
    <row r="9" spans="1:13" ht="18" customHeight="1">
      <c r="A9" t="s">
        <v>71</v>
      </c>
      <c r="B9" t="s">
        <v>72</v>
      </c>
      <c r="C9" t="s">
        <v>73</v>
      </c>
      <c r="D9" t="s">
        <v>61</v>
      </c>
      <c r="E9" t="s">
        <v>2327</v>
      </c>
      <c r="F9" s="14">
        <v>11000</v>
      </c>
      <c r="G9" s="14">
        <f>SUMIF(CurrentMonth[Account Number],A9,CurrentMonth[Amount])</f>
        <v>15180.0</v>
      </c>
      <c r="H9" s="14">
        <f>G9-F9</f>
        <v>4180.0</v>
      </c>
      <c r="I9" s="15">
        <f>IFERROR(H9/F9,0)</f>
        <v>0.38</v>
      </c>
      <c r="J9" s="14">
        <f>SUMIF(PriorMonth[Account Number],A9,PriorMonth[Amount])</f>
        <v>10850.0</v>
      </c>
      <c r="K9" s="14">
        <f>G9-J9</f>
        <v>4330.0</v>
      </c>
      <c r="L9" s="15">
        <f>IFERROR(K9/J9,0)</f>
        <v>0.3990783410138249</v>
      </c>
      <c r="M9" t="s">
        <v>2328</v>
      </c>
    </row>
    <row r="10" spans="1:13" ht="18" customHeight="1">
      <c r="A10" t="s">
        <v>263</v>
      </c>
      <c r="B10" t="s">
        <v>264</v>
      </c>
      <c r="C10" t="s">
        <v>265</v>
      </c>
      <c r="D10" t="s">
        <v>61</v>
      </c>
      <c r="E10" t="s">
        <v>265</v>
      </c>
      <c r="F10" s="14">
        <v>6500</v>
      </c>
      <c r="G10" s="14">
        <f>SUMIF(CurrentMonth[Account Number],A10,CurrentMonth[Amount])</f>
        <v>14240.0</v>
      </c>
      <c r="H10" s="14">
        <f>G10-F10</f>
        <v>7740.0</v>
      </c>
      <c r="I10" s="15">
        <f>IFERROR(H10/F10,0)</f>
        <v>1.1907692307692308</v>
      </c>
      <c r="J10" s="14">
        <f>SUMIF(PriorMonth[Account Number],A10,PriorMonth[Amount])</f>
        <v>6100.0</v>
      </c>
      <c r="K10" s="14">
        <f>G10-J10</f>
        <v>8140.0</v>
      </c>
      <c r="L10" s="15">
        <f>IFERROR(K10/J10,0)</f>
        <v>1.3344262295081968</v>
      </c>
      <c r="M10" t="s">
        <v>2328</v>
      </c>
    </row>
    <row r="11" spans="1:13" ht="18" customHeight="1">
      <c r="A11" t="s">
        <v>92</v>
      </c>
      <c r="B11" t="s">
        <v>93</v>
      </c>
      <c r="C11" t="s">
        <v>93</v>
      </c>
      <c r="D11" t="s">
        <v>61</v>
      </c>
      <c r="E11" t="s">
        <v>154</v>
      </c>
      <c r="F11" s="14">
        <v>18000</v>
      </c>
      <c r="G11" s="14">
        <f>SUMIF(CurrentMonth[Account Number],A11,CurrentMonth[Amount])</f>
        <v>32850.0</v>
      </c>
      <c r="H11" s="14">
        <f>G11-F11</f>
        <v>14850.0</v>
      </c>
      <c r="I11" s="15">
        <f>IFERROR(H11/F11,0)</f>
        <v>0.825</v>
      </c>
      <c r="J11" s="14">
        <f>SUMIF(PriorMonth[Account Number],A11,PriorMonth[Amount])</f>
        <v>17000.0</v>
      </c>
      <c r="K11" s="14">
        <f>G11-J11</f>
        <v>15850.0</v>
      </c>
      <c r="L11" s="15">
        <f>IFERROR(K11/J11,0)</f>
        <v>0.9323529411764706</v>
      </c>
      <c r="M11" t="s">
        <v>2328</v>
      </c>
    </row>
    <row r="12" spans="1:13" ht="18" customHeight="1">
      <c r="A12" t="s">
        <v>58</v>
      </c>
      <c r="B12" t="s">
        <v>59</v>
      </c>
      <c r="C12" t="s">
        <v>60</v>
      </c>
      <c r="D12" t="s">
        <v>61</v>
      </c>
      <c r="E12" t="s">
        <v>154</v>
      </c>
      <c r="F12" s="14">
        <v>7000</v>
      </c>
      <c r="G12" s="14">
        <f>SUMIF(CurrentMonth[Account Number],A12,CurrentMonth[Amount])</f>
        <v>27200.0</v>
      </c>
      <c r="H12" s="14">
        <f>G12-F12</f>
        <v>20200.0</v>
      </c>
      <c r="I12" s="15">
        <f>IFERROR(H12/F12,0)</f>
        <v>2.8857142857142857</v>
      </c>
      <c r="J12" s="14">
        <f>SUMIF(PriorMonth[Account Number],A12,PriorMonth[Amount])</f>
        <v>6800.0</v>
      </c>
      <c r="K12" s="14">
        <f>G12-J12</f>
        <v>20400.0</v>
      </c>
      <c r="L12" s="15">
        <f>IFERROR(K12/J12,0)</f>
        <v>3.0</v>
      </c>
      <c r="M12" t="s">
        <v>2328</v>
      </c>
    </row>
    <row r="13" spans="1:13" ht="18" customHeight="1">
      <c r="A13" t="s">
        <v>107</v>
      </c>
      <c r="B13" t="s">
        <v>108</v>
      </c>
      <c r="C13" t="s">
        <v>109</v>
      </c>
      <c r="D13" t="s">
        <v>61</v>
      </c>
      <c r="E13" t="s">
        <v>2329</v>
      </c>
      <c r="F13" s="14">
        <v>10000</v>
      </c>
      <c r="G13" s="14">
        <f>SUMIF(CurrentMonth[Account Number],A13,CurrentMonth[Amount])</f>
        <v>8800.0</v>
      </c>
      <c r="H13" s="14">
        <f>G13-F13</f>
        <v>-1200.0</v>
      </c>
      <c r="I13" s="15">
        <f>IFERROR(H13/F13,0)</f>
        <v>-0.12</v>
      </c>
      <c r="J13" s="14">
        <f>SUMIF(PriorMonth[Account Number],A13,PriorMonth[Amount])</f>
        <v>9600.0</v>
      </c>
      <c r="K13" s="14">
        <f>G13-J13</f>
        <v>-800.0</v>
      </c>
      <c r="L13" s="15">
        <f>IFERROR(K13/J13,0)</f>
        <v>-0.08333333333333333</v>
      </c>
      <c r="M13" t="s">
        <v>2326</v>
      </c>
    </row>
    <row r="14" spans="1:13" ht="18" customHeight="1">
      <c r="A14" t="s">
        <v>121</v>
      </c>
      <c r="B14" t="s">
        <v>122</v>
      </c>
      <c r="C14" t="s">
        <v>101</v>
      </c>
      <c r="D14" t="s">
        <v>61</v>
      </c>
      <c r="E14" t="s">
        <v>265</v>
      </c>
      <c r="F14" s="14">
        <v>28000</v>
      </c>
      <c r="G14" s="14">
        <f>SUMIF(CurrentMonth[Account Number],A14,CurrentMonth[Amount])</f>
        <v>28000.0</v>
      </c>
      <c r="H14" s="14">
        <f>G14-F14</f>
        <v>0.0</v>
      </c>
      <c r="I14" s="15">
        <f>IFERROR(H14/F14,0)</f>
        <v>0.0</v>
      </c>
      <c r="J14" s="14">
        <f>SUMIF(PriorMonth[Account Number],A14,PriorMonth[Amount])</f>
        <v>28000.0</v>
      </c>
      <c r="K14" s="14">
        <f>G14-J14</f>
        <v>0.0</v>
      </c>
      <c r="L14" s="15">
        <f>IFERROR(K14/J14,0)</f>
        <v>0.0</v>
      </c>
      <c r="M14" t="s">
        <v>2326</v>
      </c>
    </row>
    <row r="15" spans="1:13" ht="18" customHeight="1">
      <c r="A15" t="s">
        <v>253</v>
      </c>
      <c r="B15" t="s">
        <v>254</v>
      </c>
      <c r="C15" t="s">
        <v>101</v>
      </c>
      <c r="D15" t="s">
        <v>61</v>
      </c>
      <c r="E15" t="s">
        <v>265</v>
      </c>
      <c r="F15" s="14">
        <v>9500</v>
      </c>
      <c r="G15" s="14">
        <f>SUMIF(CurrentMonth[Account Number],A15,CurrentMonth[Amount])</f>
        <v>10150.0</v>
      </c>
      <c r="H15" s="14">
        <f>G15-F15</f>
        <v>650.0</v>
      </c>
      <c r="I15" s="15">
        <f>IFERROR(H15/F15,0)</f>
        <v>0.06842105263157895</v>
      </c>
      <c r="J15" s="14">
        <f>SUMIF(PriorMonth[Account Number],A15,PriorMonth[Amount])</f>
        <v>9300.0</v>
      </c>
      <c r="K15" s="14">
        <f>G15-J15</f>
        <v>850.0</v>
      </c>
      <c r="L15" s="15">
        <f>IFERROR(K15/J15,0)</f>
        <v>0.0913978494623656</v>
      </c>
      <c r="M15" t="s">
        <v>2328</v>
      </c>
    </row>
    <row r="16" spans="1:13" ht="18" customHeight="1">
      <c r="A16" t="s">
        <v>79</v>
      </c>
      <c r="B16" t="s">
        <v>80</v>
      </c>
      <c r="C16" t="s">
        <v>81</v>
      </c>
      <c r="D16" t="s">
        <v>61</v>
      </c>
      <c r="E16" t="s">
        <v>265</v>
      </c>
      <c r="F16" s="14">
        <v>9000</v>
      </c>
      <c r="G16" s="14">
        <f>SUMIF(CurrentMonth[Account Number],A16,CurrentMonth[Amount])</f>
        <v>11400.0</v>
      </c>
      <c r="H16" s="14">
        <f>G16-F16</f>
        <v>2400.0</v>
      </c>
      <c r="I16" s="15">
        <f>IFERROR(H16/F16,0)</f>
        <v>0.26666666666666666</v>
      </c>
      <c r="J16" s="14">
        <f>SUMIF(PriorMonth[Account Number],A16,PriorMonth[Amount])</f>
        <v>8900.0</v>
      </c>
      <c r="K16" s="14">
        <f>G16-J16</f>
        <v>2500.0</v>
      </c>
      <c r="L16" s="15">
        <f>IFERROR(K16/J16,0)</f>
        <v>0.2808988764044944</v>
      </c>
      <c r="M16" t="s">
        <v>2328</v>
      </c>
    </row>
    <row r="17" spans="1:13" ht="18" customHeight="1">
      <c r="A17" t="s">
        <v>99</v>
      </c>
      <c r="B17" t="s">
        <v>100</v>
      </c>
      <c r="C17" t="s">
        <v>101</v>
      </c>
      <c r="D17" t="s">
        <v>61</v>
      </c>
      <c r="E17" t="s">
        <v>265</v>
      </c>
      <c r="F17" s="14">
        <v>7500</v>
      </c>
      <c r="G17" s="14">
        <f>SUMIF(CurrentMonth[Account Number],A17,CurrentMonth[Amount])</f>
        <v>6900.0</v>
      </c>
      <c r="H17" s="14">
        <f>G17-F17</f>
        <v>-600.0</v>
      </c>
      <c r="I17" s="15">
        <f>IFERROR(H17/F17,0)</f>
        <v>-0.08</v>
      </c>
      <c r="J17" s="14">
        <f>SUMIF(PriorMonth[Account Number],A17,PriorMonth[Amount])</f>
        <v>7200.0</v>
      </c>
      <c r="K17" s="14">
        <f>G17-J17</f>
        <v>-300.0</v>
      </c>
      <c r="L17" s="15">
        <f>IFERROR(K17/J17,0)</f>
        <v>-0.041666666666666664</v>
      </c>
      <c r="M17" t="s">
        <v>2326</v>
      </c>
    </row>
    <row r="18" spans="1:13" ht="18" customHeight="1">
      <c r="A18" t="s">
        <v>170</v>
      </c>
      <c r="B18" t="s">
        <v>171</v>
      </c>
      <c r="C18" t="s">
        <v>172</v>
      </c>
      <c r="D18" t="s">
        <v>61</v>
      </c>
      <c r="E18" t="s">
        <v>172</v>
      </c>
      <c r="F18" s="14">
        <v>14000</v>
      </c>
      <c r="G18" s="14">
        <f>SUMIF(CurrentMonth[Account Number],A18,CurrentMonth[Amount])</f>
        <v>15500.0</v>
      </c>
      <c r="H18" s="14">
        <f>G18-F18</f>
        <v>1500.0</v>
      </c>
      <c r="I18" s="15">
        <f>IFERROR(H18/F18,0)</f>
        <v>0.10714285714285714</v>
      </c>
      <c r="J18" s="14">
        <f>SUMIF(PriorMonth[Account Number],A18,PriorMonth[Amount])</f>
        <v>13200.0</v>
      </c>
      <c r="K18" s="14">
        <f>G18-J18</f>
        <v>2300.0</v>
      </c>
      <c r="L18" s="15">
        <f>IFERROR(K18/J18,0)</f>
        <v>0.17424242424242425</v>
      </c>
      <c r="M18" t="s">
        <v>2328</v>
      </c>
    </row>
    <row r="19" spans="1:13" ht="18" customHeight="1">
      <c r="A19" t="s">
        <v>205</v>
      </c>
      <c r="B19" t="s">
        <v>206</v>
      </c>
      <c r="C19" t="s">
        <v>207</v>
      </c>
      <c r="D19" t="s">
        <v>61</v>
      </c>
      <c r="E19" t="s">
        <v>2325</v>
      </c>
      <c r="F19" s="14">
        <v>5000</v>
      </c>
      <c r="G19" s="14">
        <f>SUMIF(CurrentMonth[Account Number],A19,CurrentMonth[Amount])</f>
        <v>4200.0</v>
      </c>
      <c r="H19" s="14">
        <f>G19-F19</f>
        <v>-800.0</v>
      </c>
      <c r="I19" s="15">
        <f>IFERROR(H19/F19,0)</f>
        <v>-0.16</v>
      </c>
      <c r="J19" s="14">
        <f>SUMIF(PriorMonth[Account Number],A19,PriorMonth[Amount])</f>
        <v>4700.0</v>
      </c>
      <c r="K19" s="14">
        <f>G19-J19</f>
        <v>-500.0</v>
      </c>
      <c r="L19" s="15">
        <f>IFERROR(K19/J19,0)</f>
        <v>-0.10638297872340426</v>
      </c>
      <c r="M19" t="s">
        <v>2326</v>
      </c>
    </row>
    <row r="20" spans="1:13" ht="18" customHeight="1">
      <c r="A20" t="s">
        <v>136</v>
      </c>
      <c r="B20" t="s">
        <v>137</v>
      </c>
      <c r="C20" t="s">
        <v>73</v>
      </c>
      <c r="D20" t="s">
        <v>61</v>
      </c>
      <c r="E20" t="s">
        <v>2327</v>
      </c>
      <c r="F20" s="14">
        <v>8000</v>
      </c>
      <c r="G20" s="14">
        <f>SUMIF(CurrentMonth[Account Number],A20,CurrentMonth[Amount])</f>
        <v>9250.0</v>
      </c>
      <c r="H20" s="14">
        <f>G20-F20</f>
        <v>1250.0</v>
      </c>
      <c r="I20" s="15">
        <f>IFERROR(H20/F20,0)</f>
        <v>0.15625</v>
      </c>
      <c r="J20" s="14">
        <f>SUMIF(PriorMonth[Account Number],A20,PriorMonth[Amount])</f>
        <v>7600.0</v>
      </c>
      <c r="K20" s="14">
        <f>G20-J20</f>
        <v>1650.0</v>
      </c>
      <c r="L20" s="15">
        <f>IFERROR(K20/J20,0)</f>
        <v>0.21710526315789475</v>
      </c>
      <c r="M20" t="s">
        <v>2328</v>
      </c>
    </row>
    <row r="21" spans="1:13" ht="18" customHeight="1">
      <c r="A21" t="s">
        <v>152</v>
      </c>
      <c r="B21" t="s">
        <v>153</v>
      </c>
      <c r="C21" t="s">
        <v>154</v>
      </c>
      <c r="D21" t="s">
        <v>61</v>
      </c>
      <c r="E21" t="s">
        <v>154</v>
      </c>
      <c r="F21" s="14">
        <v>1200</v>
      </c>
      <c r="G21" s="14">
        <f>SUMIF(CurrentMonth[Account Number],A21,CurrentMonth[Amount])</f>
        <v>1160.0</v>
      </c>
      <c r="H21" s="14">
        <f>G21-F21</f>
        <v>-40.0</v>
      </c>
      <c r="I21" s="15">
        <f>IFERROR(H21/F21,0)</f>
        <v>-0.03333333333333333</v>
      </c>
      <c r="J21" s="14">
        <f>SUMIF(PriorMonth[Account Number],A21,PriorMonth[Amount])</f>
        <v>1140.0</v>
      </c>
      <c r="K21" s="14">
        <f>G21-J21</f>
        <v>20.0</v>
      </c>
      <c r="L21" s="15">
        <f>IFERROR(K21/J21,0)</f>
        <v>0.017543859649122806</v>
      </c>
      <c r="M21" t="s">
        <v>2326</v>
      </c>
    </row>
    <row r="22" spans="1:13" ht="18" customHeight="1">
      <c r="A22" t="s">
        <v>128</v>
      </c>
      <c r="B22" t="s">
        <v>129</v>
      </c>
      <c r="C22" t="s">
        <v>130</v>
      </c>
      <c r="D22" t="s">
        <v>61</v>
      </c>
      <c r="E22" t="s">
        <v>154</v>
      </c>
      <c r="F22" s="14">
        <v>3000</v>
      </c>
      <c r="G22" s="14">
        <f>SUMIF(CurrentMonth[Account Number],A22,CurrentMonth[Amount])</f>
        <v>27600.0</v>
      </c>
      <c r="H22" s="14">
        <f>G22-F22</f>
        <v>24600.0</v>
      </c>
      <c r="I22" s="15">
        <f>IFERROR(H22/F22,0)</f>
        <v>8.2</v>
      </c>
      <c r="J22" s="14">
        <f>SUMIF(PriorMonth[Account Number],A22,PriorMonth[Amount])</f>
        <v>2800.0</v>
      </c>
      <c r="K22" s="14">
        <f>G22-J22</f>
        <v>24800.0</v>
      </c>
      <c r="L22" s="15">
        <f>IFERROR(K22/J22,0)</f>
        <v>8.857142857142858</v>
      </c>
      <c r="M22" t="s">
        <v>2328</v>
      </c>
    </row>
    <row r="23" spans="1:13" ht="18" customHeight="1">
      <c r="A23" t="s">
        <v>639</v>
      </c>
      <c r="B23" t="s">
        <v>640</v>
      </c>
      <c r="C23" t="s">
        <v>641</v>
      </c>
      <c r="D23" t="s">
        <v>631</v>
      </c>
      <c r="E23" t="s">
        <v>2330</v>
      </c>
      <c r="F23" s="14">
        <v>275000</v>
      </c>
      <c r="G23" s="14">
        <f>SUMIF(CurrentMonth[Account Number],A23,CurrentMonth[Amount])</f>
        <v>294000.0</v>
      </c>
      <c r="H23" s="14">
        <f>G23-F23</f>
        <v>19000.0</v>
      </c>
      <c r="I23" s="15">
        <f>IFERROR(H23/F23,0)</f>
        <v>0.06909090909090909</v>
      </c>
      <c r="J23" s="14">
        <f>SUMIF(PriorMonth[Account Number],A23,PriorMonth[Amount])</f>
        <v>268000.0</v>
      </c>
      <c r="K23" s="14">
        <f>G23-J23</f>
        <v>26000.0</v>
      </c>
      <c r="L23" s="15">
        <f>IFERROR(K23/J23,0)</f>
        <v>0.09701492537313433</v>
      </c>
      <c r="M23" t="s">
        <v>2326</v>
      </c>
    </row>
    <row r="24" spans="1:13" ht="18" customHeight="1">
      <c r="A24" t="s">
        <v>651</v>
      </c>
      <c r="B24" t="s">
        <v>652</v>
      </c>
      <c r="C24" t="s">
        <v>653</v>
      </c>
      <c r="D24" t="s">
        <v>631</v>
      </c>
      <c r="E24" t="s">
        <v>2330</v>
      </c>
      <c r="F24" s="14">
        <v>90000</v>
      </c>
      <c r="G24" s="14">
        <f>SUMIF(CurrentMonth[Account Number],A24,CurrentMonth[Amount])</f>
        <v>98500.0</v>
      </c>
      <c r="H24" s="14">
        <f>G24-F24</f>
        <v>8500.0</v>
      </c>
      <c r="I24" s="15">
        <f>IFERROR(H24/F24,0)</f>
        <v>0.09444444444444444</v>
      </c>
      <c r="J24" s="14">
        <f>SUMIF(PriorMonth[Account Number],A24,PriorMonth[Amount])</f>
        <v>88000.0</v>
      </c>
      <c r="K24" s="14">
        <f>G24-J24</f>
        <v>10500.0</v>
      </c>
      <c r="L24" s="15">
        <f>IFERROR(K24/J24,0)</f>
        <v>0.11931818181818182</v>
      </c>
      <c r="M24" t="s">
        <v>2326</v>
      </c>
    </row>
    <row r="25" spans="1:13" ht="18" customHeight="1">
      <c r="A25" t="s">
        <v>628</v>
      </c>
      <c r="B25" t="s">
        <v>629</v>
      </c>
      <c r="C25" t="s">
        <v>630</v>
      </c>
      <c r="D25" t="s">
        <v>631</v>
      </c>
      <c r="E25" t="s">
        <v>154</v>
      </c>
      <c r="F25" s="14">
        <v>45000</v>
      </c>
      <c r="G25" s="14">
        <f>SUMIF(CurrentMonth[Account Number],A25,CurrentMonth[Amount])</f>
        <v>53000.0</v>
      </c>
      <c r="H25" s="14">
        <f>G25-F25</f>
        <v>8000.0</v>
      </c>
      <c r="I25" s="15">
        <f>IFERROR(H25/F25,0)</f>
        <v>0.17777777777777778</v>
      </c>
      <c r="J25" s="14">
        <f>SUMIF(PriorMonth[Account Number],A25,PriorMonth[Amount])</f>
        <v>34000.0</v>
      </c>
      <c r="K25" s="14">
        <f>G25-J25</f>
        <v>19000.0</v>
      </c>
      <c r="L25" s="15">
        <f>IFERROR(K25/J25,0)</f>
        <v>0.5588235294117647</v>
      </c>
      <c r="M25" t="s">
        <v>2326</v>
      </c>
    </row>
  </sheetData>
  <mergeCells count="3">
    <mergeCell ref="A1:M1"/>
    <mergeCell ref="A2:M2"/>
    <mergeCell ref="A4:M4"/>
  </mergeCells>
  <conditionalFormatting sqref="H7:H25">
    <cfRule type="cellIs" dxfId="1" priority="1" operator="greaterThan">
      <formula>5000</formula>
    </cfRule>
  </conditionalFormatting>
  <conditionalFormatting sqref="I7:I25">
    <cfRule type="cellIs" dxfId="1" priority="2" operator="greaterThan">
      <formula>0.15</formula>
    </cfRule>
  </conditionalFormatting>
  <pageMargins left="0.35" right="0.35" top="0.55" bottom="0.55" header="0.3" footer="0.3"/>
  <pageSetup fitToHeight="0" orientation="landscape"/>
  <headerFooter>
    <oddFooter>&amp;LNorthstar Community Services — Fabricated Demo&amp;CPage &amp;P of &amp;N&amp;RClose Review Copilot</oddFooter>
  </headerFooter>
  <drawing r:id="rId1"/>
  <tableParts count="1">
    <tablePart r:id="rId2"/>
  </tableParts>
</worksheet>
</file>

<file path=xl/worksheets/sheet7.xml><?xml version="1.0" encoding="utf-8"?>
<worksheet xmlns="http://schemas.openxmlformats.org/spreadsheetml/2006/main" xmlns:r="http://schemas.openxmlformats.org/officeDocument/2006/relationships">
  <sheetPr>
    <tabColor rgb="FF70AD47"/>
    <pageSetUpPr fitToPage="1"/>
  </sheetPr>
  <dimension ref="A1:H24"/>
  <sheetViews>
    <sheetView showGridLines="0" workbookViewId="0">
      <pane xSplit="2" ySplit="5" topLeftCell="C6" activePane="bottomRight" state="frozen"/>
      <selection pane="topRight" activeCell="C1" sqref="C1"/>
      <selection pane="bottomLeft" activeCell="A6" sqref="A6"/>
      <selection pane="bottomRight"/>
    </sheetView>
  </sheetViews>
  <sheetFormatPr defaultRowHeight="18" customHeight="1"/>
  <cols>
    <col min="1" max="1" width="15.7109375" customWidth="1"/>
    <col min="2" max="2" width="29.7109375" customWidth="1"/>
    <col min="3" max="7" width="18.7109375" customWidth="1"/>
    <col min="8" max="8" width="38.7109375" customWidth="1"/>
  </cols>
  <sheetData>
    <row r="1" spans="1:8" ht="18" customHeight="1">
      <c r="A1" s="1" t="s">
        <v>2338</v>
      </c>
      <c r="B1" s="1"/>
      <c r="C1" s="1"/>
      <c r="D1" s="1"/>
      <c r="E1" s="1"/>
      <c r="F1" s="1"/>
      <c r="G1" s="1"/>
      <c r="H1" s="1"/>
    </row>
    <row r="2" spans="1:8" ht="18" customHeight="1">
      <c r="A2" s="2" t="s">
        <v>2339</v>
      </c>
      <c r="B2" s="2"/>
      <c r="C2" s="2"/>
      <c r="D2" s="2"/>
      <c r="E2" s="2"/>
      <c r="F2" s="2"/>
      <c r="G2" s="2"/>
      <c r="H2" s="2"/>
    </row>
    <row r="5" spans="1:8" ht="18" customHeight="1">
      <c r="A5" t="s">
        <v>717</v>
      </c>
      <c r="B5" t="s">
        <v>718</v>
      </c>
      <c r="C5" t="s">
        <v>2342</v>
      </c>
      <c r="D5" t="s">
        <v>2264</v>
      </c>
      <c r="E5" t="s">
        <v>2343</v>
      </c>
      <c r="F5" t="s">
        <v>2344</v>
      </c>
      <c r="G5" t="s">
        <v>2345</v>
      </c>
      <c r="H5" t="s">
        <v>2346</v>
      </c>
    </row>
    <row r="6" spans="1:8" ht="18" customHeight="1">
      <c r="A6" t="s">
        <v>306</v>
      </c>
      <c r="B6" t="s">
        <v>307</v>
      </c>
      <c r="C6" s="14">
        <v>79055</v>
      </c>
      <c r="D6" s="14">
        <v>81500</v>
      </c>
      <c r="E6" s="14">
        <v>82000</v>
      </c>
      <c r="F6" s="15">
        <f>IFERROR(D6/C6-1,0)</f>
        <v>0.030927835051546282</v>
      </c>
      <c r="G6" s="15">
        <f>IFERROR(E6/D6-1,0)</f>
        <v>0.006134969325153339</v>
      </c>
      <c r="H6" t="s">
        <v>2340</v>
      </c>
    </row>
    <row r="7" spans="1:8" ht="18" customHeight="1">
      <c r="A7" t="s">
        <v>219</v>
      </c>
      <c r="B7" t="s">
        <v>220</v>
      </c>
      <c r="C7" s="14">
        <v>22310</v>
      </c>
      <c r="D7" s="14">
        <v>23000</v>
      </c>
      <c r="E7" s="14">
        <v>23750</v>
      </c>
      <c r="F7" s="15">
        <f>IFERROR(D7/C7-1,0)</f>
        <v>0.030927835051546282</v>
      </c>
      <c r="G7" s="15">
        <f>IFERROR(E7/D7-1,0)</f>
        <v>0.032608695652173836</v>
      </c>
      <c r="H7" t="s">
        <v>2340</v>
      </c>
    </row>
    <row r="8" spans="1:8" ht="18" customHeight="1">
      <c r="A8" t="s">
        <v>71</v>
      </c>
      <c r="B8" t="s">
        <v>72</v>
      </c>
      <c r="C8" s="14">
        <v>10524.5</v>
      </c>
      <c r="D8" s="14">
        <v>10850</v>
      </c>
      <c r="E8" s="14">
        <v>15180</v>
      </c>
      <c r="F8" s="15">
        <f>IFERROR(D8/C8-1,0)</f>
        <v>0.030927835051546282</v>
      </c>
      <c r="G8" s="15">
        <f>IFERROR(E8/D8-1,0)</f>
        <v>0.3990783410138248</v>
      </c>
      <c r="H8" t="s">
        <v>2340</v>
      </c>
    </row>
    <row r="9" spans="1:8" ht="18" customHeight="1">
      <c r="A9" t="s">
        <v>263</v>
      </c>
      <c r="B9" t="s">
        <v>264</v>
      </c>
      <c r="C9" s="14">
        <v>5917</v>
      </c>
      <c r="D9" s="14">
        <v>6100</v>
      </c>
      <c r="E9" s="14">
        <v>14240</v>
      </c>
      <c r="F9" s="15">
        <f>IFERROR(D9/C9-1,0)</f>
        <v>0.030927835051546282</v>
      </c>
      <c r="G9" s="15">
        <f>IFERROR(E9/D9-1,0)</f>
        <v>1.3344262295081966</v>
      </c>
      <c r="H9" t="s">
        <v>2340</v>
      </c>
    </row>
    <row r="10" spans="1:8" ht="18" customHeight="1">
      <c r="A10" t="s">
        <v>92</v>
      </c>
      <c r="B10" t="s">
        <v>93</v>
      </c>
      <c r="C10" s="14">
        <v>16490</v>
      </c>
      <c r="D10" s="14">
        <v>17000</v>
      </c>
      <c r="E10" s="14">
        <v>32850</v>
      </c>
      <c r="F10" s="15">
        <f>IFERROR(D10/C10-1,0)</f>
        <v>0.030927835051546282</v>
      </c>
      <c r="G10" s="15">
        <f>IFERROR(E10/D10-1,0)</f>
        <v>0.9323529411764706</v>
      </c>
      <c r="H10" t="s">
        <v>2340</v>
      </c>
    </row>
    <row r="11" spans="1:8" ht="18" customHeight="1">
      <c r="A11" t="s">
        <v>58</v>
      </c>
      <c r="B11" t="s">
        <v>59</v>
      </c>
      <c r="C11" s="14">
        <v>6596</v>
      </c>
      <c r="D11" s="14">
        <v>6800</v>
      </c>
      <c r="E11" s="14">
        <v>27200</v>
      </c>
      <c r="F11" s="15">
        <f>IFERROR(D11/C11-1,0)</f>
        <v>0.030927835051546282</v>
      </c>
      <c r="G11" s="15">
        <f>IFERROR(E11/D11-1,0)</f>
        <v>3.0</v>
      </c>
      <c r="H11" t="s">
        <v>2340</v>
      </c>
    </row>
    <row r="12" spans="1:8" ht="18" customHeight="1">
      <c r="A12" t="s">
        <v>107</v>
      </c>
      <c r="B12" t="s">
        <v>108</v>
      </c>
      <c r="C12" s="14">
        <v>9312</v>
      </c>
      <c r="D12" s="14">
        <v>9600</v>
      </c>
      <c r="E12" s="14">
        <v>8800</v>
      </c>
      <c r="F12" s="15">
        <f>IFERROR(D12/C12-1,0)</f>
        <v>0.030927835051546282</v>
      </c>
      <c r="G12" s="15">
        <f>IFERROR(E12/D12-1,0)</f>
        <v>-0.08333333333333337</v>
      </c>
      <c r="H12" t="s">
        <v>2340</v>
      </c>
    </row>
    <row r="13" spans="1:8" ht="18" customHeight="1">
      <c r="A13" t="s">
        <v>121</v>
      </c>
      <c r="B13" t="s">
        <v>122</v>
      </c>
      <c r="C13" s="14">
        <v>27160</v>
      </c>
      <c r="D13" s="14">
        <v>28000</v>
      </c>
      <c r="E13" s="14">
        <v>28000</v>
      </c>
      <c r="F13" s="15">
        <f>IFERROR(D13/C13-1,0)</f>
        <v>0.030927835051546282</v>
      </c>
      <c r="G13" s="15">
        <f>IFERROR(E13/D13-1,0)</f>
        <v>0.0</v>
      </c>
      <c r="H13" t="s">
        <v>2340</v>
      </c>
    </row>
    <row r="14" spans="1:8" ht="18" customHeight="1">
      <c r="A14" t="s">
        <v>253</v>
      </c>
      <c r="B14" t="s">
        <v>254</v>
      </c>
      <c r="C14" s="14">
        <v>9021</v>
      </c>
      <c r="D14" s="14">
        <v>9300</v>
      </c>
      <c r="E14" s="14">
        <v>10150</v>
      </c>
      <c r="F14" s="15">
        <f>IFERROR(D14/C14-1,0)</f>
        <v>0.030927835051546282</v>
      </c>
      <c r="G14" s="15">
        <f>IFERROR(E14/D14-1,0)</f>
        <v>0.09139784946236551</v>
      </c>
      <c r="H14" t="s">
        <v>2340</v>
      </c>
    </row>
    <row r="15" spans="1:8" ht="18" customHeight="1">
      <c r="A15" t="s">
        <v>79</v>
      </c>
      <c r="B15" t="s">
        <v>80</v>
      </c>
      <c r="C15" s="14">
        <v>7200</v>
      </c>
      <c r="D15" s="14">
        <v>8900</v>
      </c>
      <c r="E15" s="14">
        <v>11400</v>
      </c>
      <c r="F15" s="15">
        <f>IFERROR(D15/C15-1,0)</f>
        <v>0.23611111111111116</v>
      </c>
      <c r="G15" s="15">
        <f>IFERROR(E15/D15-1,0)</f>
        <v>0.2808988764044944</v>
      </c>
      <c r="H15" t="s">
        <v>2341</v>
      </c>
    </row>
    <row r="16" spans="1:8" ht="18" customHeight="1">
      <c r="A16" t="s">
        <v>99</v>
      </c>
      <c r="B16" t="s">
        <v>100</v>
      </c>
      <c r="C16" s="14">
        <v>6984</v>
      </c>
      <c r="D16" s="14">
        <v>7200</v>
      </c>
      <c r="E16" s="14">
        <v>6900</v>
      </c>
      <c r="F16" s="15">
        <f>IFERROR(D16/C16-1,0)</f>
        <v>0.030927835051546282</v>
      </c>
      <c r="G16" s="15">
        <f>IFERROR(E16/D16-1,0)</f>
        <v>-0.04166666666666663</v>
      </c>
      <c r="H16" t="s">
        <v>2340</v>
      </c>
    </row>
    <row r="17" spans="1:8" ht="18" customHeight="1">
      <c r="A17" t="s">
        <v>170</v>
      </c>
      <c r="B17" t="s">
        <v>171</v>
      </c>
      <c r="C17" s="14">
        <v>12804</v>
      </c>
      <c r="D17" s="14">
        <v>13200</v>
      </c>
      <c r="E17" s="14">
        <v>15500</v>
      </c>
      <c r="F17" s="15">
        <f>IFERROR(D17/C17-1,0)</f>
        <v>0.030927835051546282</v>
      </c>
      <c r="G17" s="15">
        <f>IFERROR(E17/D17-1,0)</f>
        <v>0.1742424242424243</v>
      </c>
      <c r="H17" t="s">
        <v>2340</v>
      </c>
    </row>
    <row r="18" spans="1:8" ht="18" customHeight="1">
      <c r="A18" t="s">
        <v>205</v>
      </c>
      <c r="B18" t="s">
        <v>206</v>
      </c>
      <c r="C18" s="14">
        <v>4559</v>
      </c>
      <c r="D18" s="14">
        <v>4700</v>
      </c>
      <c r="E18" s="14">
        <v>4200</v>
      </c>
      <c r="F18" s="15">
        <f>IFERROR(D18/C18-1,0)</f>
        <v>0.030927835051546282</v>
      </c>
      <c r="G18" s="15">
        <f>IFERROR(E18/D18-1,0)</f>
        <v>-0.1063829787234043</v>
      </c>
      <c r="H18" t="s">
        <v>2340</v>
      </c>
    </row>
    <row r="19" spans="1:8" ht="18" customHeight="1">
      <c r="A19" t="s">
        <v>136</v>
      </c>
      <c r="B19" t="s">
        <v>137</v>
      </c>
      <c r="C19" s="14">
        <v>7372</v>
      </c>
      <c r="D19" s="14">
        <v>7600</v>
      </c>
      <c r="E19" s="14">
        <v>9250</v>
      </c>
      <c r="F19" s="15">
        <f>IFERROR(D19/C19-1,0)</f>
        <v>0.030927835051546282</v>
      </c>
      <c r="G19" s="15">
        <f>IFERROR(E19/D19-1,0)</f>
        <v>0.2171052631578947</v>
      </c>
      <c r="H19" t="s">
        <v>2340</v>
      </c>
    </row>
    <row r="20" spans="1:8" ht="18" customHeight="1">
      <c r="A20" t="s">
        <v>152</v>
      </c>
      <c r="B20" t="s">
        <v>153</v>
      </c>
      <c r="C20" s="14">
        <v>1105.8</v>
      </c>
      <c r="D20" s="14">
        <v>1140</v>
      </c>
      <c r="E20" s="14">
        <v>1160</v>
      </c>
      <c r="F20" s="15">
        <f>IFERROR(D20/C20-1,0)</f>
        <v>0.030927835051546504</v>
      </c>
      <c r="G20" s="15">
        <f>IFERROR(E20/D20-1,0)</f>
        <v>0.01754385964912286</v>
      </c>
      <c r="H20" t="s">
        <v>2340</v>
      </c>
    </row>
    <row r="21" spans="1:8" ht="18" customHeight="1">
      <c r="A21" t="s">
        <v>128</v>
      </c>
      <c r="B21" t="s">
        <v>129</v>
      </c>
      <c r="C21" s="14">
        <v>2716</v>
      </c>
      <c r="D21" s="14">
        <v>2800</v>
      </c>
      <c r="E21" s="14">
        <v>27600</v>
      </c>
      <c r="F21" s="15">
        <f>IFERROR(D21/C21-1,0)</f>
        <v>0.030927835051546282</v>
      </c>
      <c r="G21" s="15">
        <f>IFERROR(E21/D21-1,0)</f>
        <v>8.857142857142858</v>
      </c>
      <c r="H21" t="s">
        <v>2340</v>
      </c>
    </row>
    <row r="22" spans="1:8" ht="18" customHeight="1">
      <c r="A22" t="s">
        <v>639</v>
      </c>
      <c r="B22" t="s">
        <v>640</v>
      </c>
      <c r="C22" s="14">
        <v>259960</v>
      </c>
      <c r="D22" s="14">
        <v>268000</v>
      </c>
      <c r="E22" s="14">
        <v>294000</v>
      </c>
      <c r="F22" s="15">
        <f>IFERROR(D22/C22-1,0)</f>
        <v>0.030927835051546282</v>
      </c>
      <c r="G22" s="15">
        <f>IFERROR(E22/D22-1,0)</f>
        <v>0.09701492537313428</v>
      </c>
      <c r="H22" t="s">
        <v>2340</v>
      </c>
    </row>
    <row r="23" spans="1:8" ht="18" customHeight="1">
      <c r="A23" t="s">
        <v>651</v>
      </c>
      <c r="B23" t="s">
        <v>652</v>
      </c>
      <c r="C23" s="14">
        <v>85360</v>
      </c>
      <c r="D23" s="14">
        <v>88000</v>
      </c>
      <c r="E23" s="14">
        <v>98500</v>
      </c>
      <c r="F23" s="15">
        <f>IFERROR(D23/C23-1,0)</f>
        <v>0.030927835051546282</v>
      </c>
      <c r="G23" s="15">
        <f>IFERROR(E23/D23-1,0)</f>
        <v>0.11931818181818188</v>
      </c>
      <c r="H23" t="s">
        <v>2340</v>
      </c>
    </row>
    <row r="24" spans="1:8" ht="18" customHeight="1">
      <c r="A24" t="s">
        <v>628</v>
      </c>
      <c r="B24" t="s">
        <v>629</v>
      </c>
      <c r="C24" s="14">
        <v>32980</v>
      </c>
      <c r="D24" s="14">
        <v>34000</v>
      </c>
      <c r="E24" s="14">
        <v>53000</v>
      </c>
      <c r="F24" s="15">
        <f>IFERROR(D24/C24-1,0)</f>
        <v>0.030927835051546282</v>
      </c>
      <c r="G24" s="15">
        <f>IFERROR(E24/D24-1,0)</f>
        <v>0.5588235294117647</v>
      </c>
      <c r="H24" t="s">
        <v>2340</v>
      </c>
    </row>
  </sheetData>
  <mergeCells count="2">
    <mergeCell ref="A1:H1"/>
    <mergeCell ref="A2:H2"/>
  </mergeCells>
  <pageMargins left="0.35" right="0.35" top="0.55" bottom="0.55" header="0.3" footer="0.3"/>
  <pageSetup fitToHeight="0" orientation="landscape"/>
  <headerFooter>
    <oddFooter>&amp;LNorthstar Community Services — Fabricated Demo&amp;CPage &amp;P of &amp;N&amp;RClose Review Copilot</oddFooter>
  </headerFooter>
  <drawing r:id="rId1"/>
  <tableParts count="1">
    <tablePart r:id="rId2"/>
  </tableParts>
</worksheet>
</file>

<file path=xl/worksheets/sheet8.xml><?xml version="1.0" encoding="utf-8"?>
<worksheet xmlns="http://schemas.openxmlformats.org/spreadsheetml/2006/main" xmlns:r="http://schemas.openxmlformats.org/officeDocument/2006/relationships">
  <sheetPr>
    <tabColor rgb="FFF4B942"/>
    <pageSetUpPr fitToPage="1"/>
  </sheetPr>
  <dimension ref="A1:H11"/>
  <sheetViews>
    <sheetView showGridLines="0" workbookViewId="0"/>
  </sheetViews>
  <sheetFormatPr defaultRowHeight="18" customHeight="1"/>
  <cols>
    <col min="1" max="3" width="22.7109375" customWidth="1"/>
    <col min="4" max="6" width="23.7109375" customWidth="1"/>
    <col min="7" max="8" width="24.7109375" customWidth="1"/>
  </cols>
  <sheetData>
    <row r="1" spans="1:8" ht="18" customHeight="1">
      <c r="A1" s="1" t="s">
        <v>2347</v>
      </c>
      <c r="B1" s="1"/>
      <c r="C1" s="1"/>
      <c r="D1" s="1"/>
      <c r="E1" s="1"/>
      <c r="F1" s="1"/>
      <c r="G1" s="1"/>
      <c r="H1" s="1"/>
    </row>
    <row r="2" spans="1:8" ht="18" customHeight="1">
      <c r="A2" s="2" t="s">
        <v>2348</v>
      </c>
      <c r="B2" s="2"/>
      <c r="C2" s="2"/>
      <c r="D2" s="2"/>
      <c r="E2" s="2"/>
      <c r="F2" s="2"/>
      <c r="G2" s="2"/>
      <c r="H2" s="2"/>
    </row>
    <row r="5" spans="1:8" ht="18" customHeight="1">
      <c r="A5" t="s">
        <v>2353</v>
      </c>
      <c r="B5" t="s">
        <v>717</v>
      </c>
      <c r="C5" t="s">
        <v>718</v>
      </c>
      <c r="D5" t="s">
        <v>2354</v>
      </c>
      <c r="E5" t="s">
        <v>2355</v>
      </c>
      <c r="F5" t="s">
        <v>2356</v>
      </c>
      <c r="G5" t="s">
        <v>2357</v>
      </c>
      <c r="H5" t="s">
        <v>2358</v>
      </c>
    </row>
    <row r="6" spans="1:8" ht="18" customHeight="1">
      <c r="A6" t="s">
        <v>2349</v>
      </c>
      <c r="B6" t="s">
        <v>2350</v>
      </c>
      <c r="C6" t="s">
        <v>2351</v>
      </c>
      <c r="D6" s="14">
        <v>486420.75</v>
      </c>
      <c r="E6" s="14">
        <v>481220.75</v>
      </c>
      <c r="F6" s="14">
        <v>5200</v>
      </c>
      <c r="G6" t="s">
        <v>2352</v>
      </c>
      <c r="H6" t="s">
        <v>154</v>
      </c>
    </row>
    <row r="9" spans="1:8" ht="18" customHeight="1">
      <c r="A9" s="16" t="s">
        <v>2359</v>
      </c>
      <c r="B9" s="16"/>
      <c r="C9" s="16"/>
      <c r="D9" s="16"/>
      <c r="E9" s="16"/>
      <c r="F9" s="16"/>
      <c r="G9" s="16"/>
      <c r="H9" s="16"/>
    </row>
    <row r="10" spans="1:8" ht="18" customHeight="1">
      <c r="A10" s="16"/>
      <c r="B10" s="16"/>
      <c r="C10" s="16"/>
      <c r="D10" s="16"/>
      <c r="E10" s="16"/>
      <c r="F10" s="16"/>
      <c r="G10" s="16"/>
      <c r="H10" s="16"/>
    </row>
    <row r="11" spans="1:8" ht="18" customHeight="1">
      <c r="A11" s="16"/>
      <c r="B11" s="16"/>
      <c r="C11" s="16"/>
      <c r="D11" s="16"/>
      <c r="E11" s="16"/>
      <c r="F11" s="16"/>
      <c r="G11" s="16"/>
      <c r="H11" s="16"/>
    </row>
  </sheetData>
  <mergeCells count="3">
    <mergeCell ref="A1:H1"/>
    <mergeCell ref="A2:H2"/>
    <mergeCell ref="A9:H11"/>
  </mergeCells>
  <pageMargins left="0.35" right="0.35" top="0.55" bottom="0.55" header="0.3" footer="0.3"/>
  <pageSetup fitToHeight="0" orientation="landscape"/>
  <headerFooter>
    <oddFooter>&amp;LNorthstar Community Services — Fabricated Demo&amp;CPage &amp;P of &amp;N&amp;RClose Review Copilot</oddFooter>
  </headerFooter>
  <tableParts count="1">
    <tablePart r:id="rId1"/>
  </tableParts>
</worksheet>
</file>

<file path=xl/worksheets/sheet9.xml><?xml version="1.0" encoding="utf-8"?>
<worksheet xmlns="http://schemas.openxmlformats.org/spreadsheetml/2006/main" xmlns:r="http://schemas.openxmlformats.org/officeDocument/2006/relationships">
  <sheetPr>
    <tabColor rgb="FF1F7A8C"/>
    <pageSetUpPr fitToPage="1"/>
  </sheetPr>
  <dimension ref="A1:H33"/>
  <sheetViews>
    <sheetView showGridLines="0" workbookViewId="0">
      <pane xSplit="2" ySplit="6" topLeftCell="C7" activePane="bottomRight" state="frozen"/>
      <selection pane="topRight" activeCell="C1" sqref="C1"/>
      <selection pane="bottomLeft" activeCell="A7" sqref="A7"/>
      <selection pane="bottomRight"/>
    </sheetView>
  </sheetViews>
  <sheetFormatPr defaultRowHeight="18" customHeight="1"/>
  <cols>
    <col min="1" max="1" width="15.7109375" customWidth="1"/>
    <col min="2" max="2" width="30.7109375" customWidth="1"/>
    <col min="3" max="3" width="17.7109375" customWidth="1"/>
    <col min="4" max="8" width="22.7109375" customWidth="1"/>
  </cols>
  <sheetData>
    <row r="1" spans="1:8" ht="18" customHeight="1">
      <c r="A1" s="1" t="s">
        <v>2360</v>
      </c>
      <c r="B1" s="1"/>
      <c r="C1" s="1"/>
      <c r="D1" s="1"/>
      <c r="E1" s="1"/>
      <c r="F1" s="1"/>
      <c r="G1" s="1"/>
      <c r="H1" s="1"/>
    </row>
    <row r="2" spans="1:8" ht="18" customHeight="1">
      <c r="A2" s="2" t="s">
        <v>2361</v>
      </c>
      <c r="B2" s="2"/>
      <c r="C2" s="2"/>
      <c r="D2" s="2"/>
      <c r="E2" s="2"/>
      <c r="F2" s="2"/>
      <c r="G2" s="2"/>
      <c r="H2" s="2"/>
    </row>
    <row r="4" spans="1:8" ht="18" customHeight="1">
      <c r="A4" s="9" t="s">
        <v>2362</v>
      </c>
      <c r="B4" s="9"/>
      <c r="C4" s="9"/>
      <c r="D4" s="9"/>
      <c r="E4" s="9"/>
      <c r="F4" s="9"/>
      <c r="G4" s="9"/>
      <c r="H4" s="9"/>
    </row>
    <row r="6" spans="1:8" ht="18" customHeight="1">
      <c r="A6" t="s">
        <v>717</v>
      </c>
      <c r="B6" t="s">
        <v>718</v>
      </c>
      <c r="C6" t="s">
        <v>720</v>
      </c>
      <c r="D6" t="s">
        <v>2363</v>
      </c>
      <c r="E6" t="s">
        <v>2364</v>
      </c>
      <c r="F6" t="s">
        <v>2365</v>
      </c>
      <c r="G6" t="s">
        <v>2366</v>
      </c>
      <c r="H6" t="s">
        <v>2367</v>
      </c>
    </row>
    <row r="7" spans="1:8" ht="18" customHeight="1">
      <c r="A7" t="s">
        <v>306</v>
      </c>
      <c r="B7" t="s">
        <v>307</v>
      </c>
      <c r="C7" t="s">
        <v>61</v>
      </c>
      <c r="D7" s="14">
        <v>82000</v>
      </c>
      <c r="E7" s="14">
        <v>82000</v>
      </c>
      <c r="F7" s="14">
        <v>81500</v>
      </c>
      <c r="G7" s="14">
        <v>490500</v>
      </c>
      <c r="H7" s="14">
        <v>981000</v>
      </c>
    </row>
    <row r="8" spans="1:8" ht="18" customHeight="1">
      <c r="A8" t="s">
        <v>219</v>
      </c>
      <c r="B8" t="s">
        <v>220</v>
      </c>
      <c r="C8" t="s">
        <v>61</v>
      </c>
      <c r="D8" s="14">
        <v>24000</v>
      </c>
      <c r="E8" s="14">
        <v>23750</v>
      </c>
      <c r="F8" s="14">
        <v>23000</v>
      </c>
      <c r="G8" s="14">
        <v>140250</v>
      </c>
      <c r="H8" s="14">
        <v>280500</v>
      </c>
    </row>
    <row r="9" spans="1:8" ht="18" customHeight="1">
      <c r="A9" t="s">
        <v>71</v>
      </c>
      <c r="B9" t="s">
        <v>72</v>
      </c>
      <c r="C9" t="s">
        <v>61</v>
      </c>
      <c r="D9" s="14">
        <v>11000</v>
      </c>
      <c r="E9" s="14">
        <v>15180</v>
      </c>
      <c r="F9" s="14">
        <v>10850</v>
      </c>
      <c r="G9" s="14">
        <v>78090</v>
      </c>
      <c r="H9" s="14">
        <v>156180</v>
      </c>
    </row>
    <row r="10" spans="1:8" ht="18" customHeight="1">
      <c r="A10" t="s">
        <v>263</v>
      </c>
      <c r="B10" t="s">
        <v>264</v>
      </c>
      <c r="C10" t="s">
        <v>61</v>
      </c>
      <c r="D10" s="14">
        <v>6500</v>
      </c>
      <c r="E10" s="14">
        <v>14240</v>
      </c>
      <c r="F10" s="14">
        <v>6100</v>
      </c>
      <c r="G10" s="14">
        <v>61020</v>
      </c>
      <c r="H10" s="14">
        <v>122040</v>
      </c>
    </row>
    <row r="11" spans="1:8" ht="18" customHeight="1">
      <c r="A11" t="s">
        <v>92</v>
      </c>
      <c r="B11" t="s">
        <v>93</v>
      </c>
      <c r="C11" t="s">
        <v>61</v>
      </c>
      <c r="D11" s="14">
        <v>18000</v>
      </c>
      <c r="E11" s="14">
        <v>32850</v>
      </c>
      <c r="F11" s="14">
        <v>17000</v>
      </c>
      <c r="G11" s="14">
        <v>149550</v>
      </c>
      <c r="H11" s="14">
        <v>299100</v>
      </c>
    </row>
    <row r="12" spans="1:8" ht="18" customHeight="1">
      <c r="A12" t="s">
        <v>58</v>
      </c>
      <c r="B12" t="s">
        <v>59</v>
      </c>
      <c r="C12" t="s">
        <v>61</v>
      </c>
      <c r="D12" s="14">
        <v>7000</v>
      </c>
      <c r="E12" s="14">
        <v>27200</v>
      </c>
      <c r="F12" s="14">
        <v>6800</v>
      </c>
      <c r="G12" s="14">
        <v>102000</v>
      </c>
      <c r="H12" s="14">
        <v>204000</v>
      </c>
    </row>
    <row r="13" spans="1:8" ht="18" customHeight="1">
      <c r="A13" t="s">
        <v>107</v>
      </c>
      <c r="B13" t="s">
        <v>108</v>
      </c>
      <c r="C13" t="s">
        <v>61</v>
      </c>
      <c r="D13" s="14">
        <v>10000</v>
      </c>
      <c r="E13" s="14">
        <v>8800</v>
      </c>
      <c r="F13" s="14">
        <v>9600</v>
      </c>
      <c r="G13" s="14">
        <v>55200</v>
      </c>
      <c r="H13" s="14">
        <v>110400</v>
      </c>
    </row>
    <row r="14" spans="1:8" ht="18" customHeight="1">
      <c r="A14" t="s">
        <v>121</v>
      </c>
      <c r="B14" t="s">
        <v>122</v>
      </c>
      <c r="C14" t="s">
        <v>61</v>
      </c>
      <c r="D14" s="14">
        <v>28000</v>
      </c>
      <c r="E14" s="14">
        <v>28000</v>
      </c>
      <c r="F14" s="14">
        <v>28000</v>
      </c>
      <c r="G14" s="14">
        <v>168000</v>
      </c>
      <c r="H14" s="14">
        <v>336000</v>
      </c>
    </row>
    <row r="15" spans="1:8" ht="18" customHeight="1">
      <c r="A15" t="s">
        <v>253</v>
      </c>
      <c r="B15" t="s">
        <v>254</v>
      </c>
      <c r="C15" t="s">
        <v>61</v>
      </c>
      <c r="D15" s="14">
        <v>9500</v>
      </c>
      <c r="E15" s="14">
        <v>10150</v>
      </c>
      <c r="F15" s="14">
        <v>9300</v>
      </c>
      <c r="G15" s="14">
        <v>58350</v>
      </c>
      <c r="H15" s="14">
        <v>116700</v>
      </c>
    </row>
    <row r="16" spans="1:8" ht="18" customHeight="1">
      <c r="A16" t="s">
        <v>79</v>
      </c>
      <c r="B16" t="s">
        <v>80</v>
      </c>
      <c r="C16" t="s">
        <v>61</v>
      </c>
      <c r="D16" s="14">
        <v>9000</v>
      </c>
      <c r="E16" s="14">
        <v>11400</v>
      </c>
      <c r="F16" s="14">
        <v>8900</v>
      </c>
      <c r="G16" s="14">
        <v>60900</v>
      </c>
      <c r="H16" s="14">
        <v>121800</v>
      </c>
    </row>
    <row r="17" spans="1:8" ht="18" customHeight="1">
      <c r="A17" t="s">
        <v>99</v>
      </c>
      <c r="B17" t="s">
        <v>100</v>
      </c>
      <c r="C17" t="s">
        <v>61</v>
      </c>
      <c r="D17" s="14">
        <v>7500</v>
      </c>
      <c r="E17" s="14">
        <v>6900</v>
      </c>
      <c r="F17" s="14">
        <v>7200</v>
      </c>
      <c r="G17" s="14">
        <v>42300</v>
      </c>
      <c r="H17" s="14">
        <v>84600</v>
      </c>
    </row>
    <row r="18" spans="1:8" ht="18" customHeight="1">
      <c r="A18" t="s">
        <v>170</v>
      </c>
      <c r="B18" t="s">
        <v>171</v>
      </c>
      <c r="C18" t="s">
        <v>61</v>
      </c>
      <c r="D18" s="14">
        <v>14000</v>
      </c>
      <c r="E18" s="14">
        <v>15500</v>
      </c>
      <c r="F18" s="14">
        <v>13200</v>
      </c>
      <c r="G18" s="14">
        <v>86100</v>
      </c>
      <c r="H18" s="14">
        <v>172200</v>
      </c>
    </row>
    <row r="19" spans="1:8" ht="18" customHeight="1">
      <c r="A19" t="s">
        <v>205</v>
      </c>
      <c r="B19" t="s">
        <v>206</v>
      </c>
      <c r="C19" t="s">
        <v>61</v>
      </c>
      <c r="D19" s="14">
        <v>5000</v>
      </c>
      <c r="E19" s="14">
        <v>4200</v>
      </c>
      <c r="F19" s="14">
        <v>4700</v>
      </c>
      <c r="G19" s="14">
        <v>26700</v>
      </c>
      <c r="H19" s="14">
        <v>53400</v>
      </c>
    </row>
    <row r="20" spans="1:8" ht="18" customHeight="1">
      <c r="A20" t="s">
        <v>136</v>
      </c>
      <c r="B20" t="s">
        <v>137</v>
      </c>
      <c r="C20" t="s">
        <v>61</v>
      </c>
      <c r="D20" s="14">
        <v>8000</v>
      </c>
      <c r="E20" s="14">
        <v>9250</v>
      </c>
      <c r="F20" s="14">
        <v>7600</v>
      </c>
      <c r="G20" s="14">
        <v>50550</v>
      </c>
      <c r="H20" s="14">
        <v>101100</v>
      </c>
    </row>
    <row r="21" spans="1:8" ht="18" customHeight="1">
      <c r="A21" t="s">
        <v>152</v>
      </c>
      <c r="B21" t="s">
        <v>153</v>
      </c>
      <c r="C21" t="s">
        <v>61</v>
      </c>
      <c r="D21" s="14">
        <v>1200</v>
      </c>
      <c r="E21" s="14">
        <v>1160</v>
      </c>
      <c r="F21" s="14">
        <v>1140</v>
      </c>
      <c r="G21" s="14">
        <v>6900</v>
      </c>
      <c r="H21" s="14">
        <v>13800</v>
      </c>
    </row>
    <row r="22" spans="1:8" ht="18" customHeight="1">
      <c r="A22" t="s">
        <v>128</v>
      </c>
      <c r="B22" t="s">
        <v>129</v>
      </c>
      <c r="C22" t="s">
        <v>61</v>
      </c>
      <c r="D22" s="14">
        <v>3000</v>
      </c>
      <c r="E22" s="14">
        <v>27600</v>
      </c>
      <c r="F22" s="14">
        <v>2800</v>
      </c>
      <c r="G22" s="14">
        <v>91200</v>
      </c>
      <c r="H22" s="14">
        <v>182400</v>
      </c>
    </row>
    <row r="23" spans="1:8" ht="18" customHeight="1">
      <c r="A23" t="s">
        <v>639</v>
      </c>
      <c r="B23" t="s">
        <v>640</v>
      </c>
      <c r="C23" t="s">
        <v>631</v>
      </c>
      <c r="D23" s="14">
        <v>275000</v>
      </c>
      <c r="E23" s="14">
        <v>294000</v>
      </c>
      <c r="F23" s="14">
        <v>268000</v>
      </c>
      <c r="G23" s="14">
        <v>1686000</v>
      </c>
      <c r="H23" s="14">
        <v>3372000</v>
      </c>
    </row>
    <row r="24" spans="1:8" ht="18" customHeight="1">
      <c r="A24" t="s">
        <v>651</v>
      </c>
      <c r="B24" t="s">
        <v>652</v>
      </c>
      <c r="C24" t="s">
        <v>631</v>
      </c>
      <c r="D24" s="14">
        <v>90000</v>
      </c>
      <c r="E24" s="14">
        <v>98500</v>
      </c>
      <c r="F24" s="14">
        <v>88000</v>
      </c>
      <c r="G24" s="14">
        <v>559500</v>
      </c>
      <c r="H24" s="14">
        <v>1119000</v>
      </c>
    </row>
    <row r="25" spans="1:8" ht="18" customHeight="1">
      <c r="A25" t="s">
        <v>628</v>
      </c>
      <c r="B25" t="s">
        <v>629</v>
      </c>
      <c r="C25" t="s">
        <v>631</v>
      </c>
      <c r="D25" s="14">
        <v>45000</v>
      </c>
      <c r="E25" s="14">
        <v>53000</v>
      </c>
      <c r="F25" s="14">
        <v>34000</v>
      </c>
      <c r="G25" s="14">
        <v>261000</v>
      </c>
      <c r="H25" s="14">
        <v>522000</v>
      </c>
    </row>
    <row r="28" spans="1:8" ht="18" customHeight="1">
      <c r="A28" s="4" t="s">
        <v>2368</v>
      </c>
      <c r="B28" s="4"/>
      <c r="C28" s="4"/>
    </row>
    <row r="29" spans="1:8" ht="18" customHeight="1">
      <c r="A29" s="11" t="s">
        <v>2369</v>
      </c>
      <c r="B29" s="11"/>
      <c r="C29" s="11"/>
      <c r="D29" s="17">
        <v>2506500</v>
      </c>
      <c r="E29" s="17"/>
    </row>
    <row r="30" spans="1:8" ht="18" customHeight="1">
      <c r="A30" s="11" t="s">
        <v>2370</v>
      </c>
      <c r="B30" s="11"/>
      <c r="C30" s="11"/>
      <c r="D30" s="17">
        <v>1667610</v>
      </c>
      <c r="E30" s="17"/>
    </row>
    <row r="31" spans="1:8" ht="18" customHeight="1">
      <c r="A31" s="11" t="s">
        <v>2371</v>
      </c>
      <c r="B31" s="11"/>
      <c r="C31" s="11"/>
      <c r="D31" s="17">
        <v>838890</v>
      </c>
      <c r="E31" s="17"/>
    </row>
    <row r="32" spans="1:8" ht="18" customHeight="1">
      <c r="A32" s="11" t="s">
        <v>2372</v>
      </c>
      <c r="B32" s="11"/>
      <c r="C32" s="11"/>
      <c r="D32" s="17">
        <v>1677780</v>
      </c>
      <c r="E32" s="17"/>
    </row>
    <row r="33" spans="1:5" ht="18" customHeight="1">
      <c r="A33" s="11" t="s">
        <v>2373</v>
      </c>
      <c r="B33" s="11"/>
      <c r="C33" s="11"/>
      <c r="D33" s="16" t="s">
        <v>2374</v>
      </c>
      <c r="E33" s="16"/>
    </row>
  </sheetData>
  <mergeCells count="14">
    <mergeCell ref="A1:H1"/>
    <mergeCell ref="A2:H2"/>
    <mergeCell ref="A4:H4"/>
    <mergeCell ref="A28:C28"/>
    <mergeCell ref="A29:C29"/>
    <mergeCell ref="D29:E29"/>
    <mergeCell ref="A30:C30"/>
    <mergeCell ref="D30:E30"/>
    <mergeCell ref="A31:C31"/>
    <mergeCell ref="D31:E31"/>
    <mergeCell ref="A32:C32"/>
    <mergeCell ref="D32:E32"/>
    <mergeCell ref="A33:C33"/>
    <mergeCell ref="D33:E33"/>
  </mergeCells>
  <pageMargins left="0.35" right="0.35" top="0.55" bottom="0.55" header="0.3" footer="0.3"/>
  <pageSetup fitToHeight="0" orientation="landscape"/>
  <headerFooter>
    <oddFooter>&amp;LNorthstar Community Services — Fabricated Demo&amp;CPage &amp;P of &amp;N&amp;RClose Review Copilot</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Start Here</vt:lpstr>
      <vt:lpstr>Current Month</vt:lpstr>
      <vt:lpstr>Prior Month</vt:lpstr>
      <vt:lpstr>Five-Year History</vt:lpstr>
      <vt:lpstr>Five-Year Summary</vt:lpstr>
      <vt:lpstr>Budget</vt:lpstr>
      <vt:lpstr>Trend History</vt:lpstr>
      <vt:lpstr>Reconciliation</vt:lpstr>
      <vt:lpstr>Profit &amp; Loss</vt:lpstr>
      <vt:lpstr>Client Readiness</vt:lpstr>
      <vt:lpstr>Review Results</vt:lpstr>
      <vt:lpstr>Prompt Library</vt:lpstr>
      <vt:lpstr>Chart of Accounts</vt:lpstr>
      <vt:lpstr>'Current Month'!Print_Area</vt:lpstr>
      <vt:lpstr>'Prior Month'!Print_Area</vt:lpstr>
      <vt:lpstr>'Current Month'!Print_Titles</vt:lpstr>
      <vt:lpstr>'Prior Month'!Print_Titles</vt:lpstr>
    </vt:vector>
  </TitlesOfParts>
  <Company>Temen Systems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Close Review Copilot Demo</dc:title>
  <dc:subject>Fabricated AI-assisted month-end accounting review</dc:subject>
  <dc:creator>Temen Systems</dc:creator>
  <dc:description>All data is fictitious and intended only for demonstration.</dc:description>
  <cp:lastModifiedBy>Temen Systems</cp:lastModifiedBy>
  <dcterms:created xsi:type="dcterms:W3CDTF">2026-07-28T02:01:57Z</dcterms:created>
  <dcterms:modified xsi:type="dcterms:W3CDTF">2026-07-28T02:01:57Z</dcterms:modified>
</cp:coreProperties>
</file>